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st-kyoukai\一般社団法人　大阪府訪問看護ステーション Dropbox\上野直子\k基金事業2023\"/>
    </mc:Choice>
  </mc:AlternateContent>
  <xr:revisionPtr revIDLastSave="0" documentId="13_ncr:1_{11820EFF-8D20-41B0-8238-3BA66D2901FF}" xr6:coauthVersionLast="47" xr6:coauthVersionMax="47" xr10:uidLastSave="{00000000-0000-0000-0000-000000000000}"/>
  <bookViews>
    <workbookView xWindow="-120" yWindow="-120" windowWidth="29040" windowHeight="15720" tabRatio="946" xr2:uid="{00000000-000D-0000-FFFF-FFFF00000000}"/>
  </bookViews>
  <sheets>
    <sheet name="（別表２第２号様式）実績報告書" sheetId="32" r:id="rId1"/>
    <sheet name="（別紙１）精算額" sheetId="45" r:id="rId2"/>
    <sheet name="（別紙２）研修実績" sheetId="18" r:id="rId3"/>
    <sheet name="（別紙３）新任訪問看護職員名簿" sheetId="17" r:id="rId4"/>
    <sheet name="（別紙４）実支出額" sheetId="11" r:id="rId5"/>
    <sheet name="（別紙５）決算書" sheetId="10" r:id="rId6"/>
    <sheet name="（別紙６）実績報告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'（別紙２）研修実績'!$A$1:$R$53</definedName>
    <definedName name="_xlnm.Print_Area" localSheetId="3">'（別紙３）新任訪問看護職員名簿'!$A$1:$L$26</definedName>
    <definedName name="_xlnm.Print_Area" localSheetId="4">'（別紙４）実支出額'!$A$1:$V$85</definedName>
    <definedName name="_xlnm.Print_Area" localSheetId="5">'（別紙５）決算書'!$A$1:$H$22</definedName>
    <definedName name="_xlnm.Print_Area" localSheetId="0">'（別表２第２号様式）実績報告書'!$A$1:$Q$27</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'（別紙２）研修実績'!$1:$8</definedName>
    <definedName name="_xlnm.Print_Titles" localSheetId="3">'（別紙３）新任訪問看護職員名簿'!$1:$6</definedName>
    <definedName name="_xlnm.Print_Titles" localSheetId="14">'別紙2-(6)'!$A:$E,'別紙2-(6)'!$3:$7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1" l="1"/>
  <c r="U12" i="11"/>
  <c r="U13" i="11"/>
  <c r="U14" i="11"/>
  <c r="U15" i="11"/>
  <c r="U16" i="11"/>
  <c r="U17" i="11"/>
  <c r="U18" i="11"/>
  <c r="U19" i="11"/>
  <c r="U20" i="11"/>
  <c r="U21" i="11"/>
  <c r="U22" i="11"/>
  <c r="U23" i="11"/>
  <c r="U24" i="11"/>
  <c r="U10" i="11"/>
  <c r="E8" i="10" l="1"/>
  <c r="H18" i="32"/>
  <c r="L10" i="45"/>
  <c r="H10" i="45"/>
  <c r="R81" i="11"/>
  <c r="R80" i="11"/>
  <c r="R79" i="11"/>
  <c r="G79" i="11" s="1"/>
  <c r="R77" i="11"/>
  <c r="R76" i="11"/>
  <c r="R74" i="11"/>
  <c r="R73" i="11"/>
  <c r="R72" i="11"/>
  <c r="R71" i="11"/>
  <c r="R70" i="11"/>
  <c r="R69" i="11"/>
  <c r="R68" i="11"/>
  <c r="R67" i="11"/>
  <c r="R66" i="11"/>
  <c r="R65" i="11"/>
  <c r="G65" i="11" s="1"/>
  <c r="R63" i="11"/>
  <c r="R62" i="11"/>
  <c r="R61" i="11"/>
  <c r="R60" i="11"/>
  <c r="R59" i="11"/>
  <c r="R56" i="11"/>
  <c r="R55" i="11"/>
  <c r="G55" i="11" s="1"/>
  <c r="R53" i="11"/>
  <c r="R52" i="11"/>
  <c r="G52" i="11" s="1"/>
  <c r="R50" i="11"/>
  <c r="R49" i="11"/>
  <c r="G49" i="11" s="1"/>
  <c r="R47" i="11"/>
  <c r="R46" i="11"/>
  <c r="G46" i="11" s="1"/>
  <c r="R42" i="11"/>
  <c r="G42" i="11" s="1"/>
  <c r="R39" i="11"/>
  <c r="G39" i="11" s="1"/>
  <c r="G33" i="11"/>
  <c r="G27" i="11"/>
  <c r="J3" i="11"/>
  <c r="O3" i="18"/>
  <c r="G76" i="11" l="1"/>
  <c r="G59" i="11"/>
  <c r="G9" i="11"/>
  <c r="G83" i="11" l="1"/>
  <c r="C10" i="45" s="1"/>
  <c r="E10" i="45" s="1"/>
  <c r="I10" i="45" s="1"/>
  <c r="K10" i="45" s="1"/>
  <c r="F19" i="45" s="1"/>
  <c r="I19" i="45" s="1"/>
  <c r="E14" i="10" l="1"/>
  <c r="E16" i="10" s="1"/>
  <c r="H19" i="32"/>
  <c r="E7" i="10"/>
  <c r="E9" i="10" l="1"/>
  <c r="E10" i="10" s="1"/>
  <c r="J4" i="45" l="1"/>
  <c r="Q3" i="18"/>
  <c r="M3" i="11"/>
  <c r="I4" i="17"/>
  <c r="L4" i="17"/>
  <c r="K4" i="17"/>
  <c r="J4" i="17"/>
  <c r="C10" i="46"/>
  <c r="C9" i="46"/>
  <c r="C8" i="46"/>
  <c r="C7" i="46"/>
  <c r="G22" i="10" l="1"/>
  <c r="G21" i="10"/>
  <c r="Y9" i="44" l="1"/>
  <c r="K7" i="33"/>
  <c r="K6" i="33"/>
  <c r="AH9" i="44"/>
  <c r="AF9" i="44"/>
  <c r="AE9" i="44"/>
  <c r="AD9" i="44"/>
  <c r="AB9" i="44"/>
  <c r="AA9" i="44" s="1"/>
  <c r="X9" i="44"/>
  <c r="W9" i="44"/>
  <c r="T9" i="44"/>
  <c r="S9" i="44"/>
  <c r="Q9" i="44"/>
  <c r="J9" i="44"/>
  <c r="I9" i="44"/>
  <c r="F9" i="44"/>
  <c r="E9" i="44"/>
  <c r="D9" i="44"/>
  <c r="M8" i="38"/>
  <c r="N8" i="38" s="1"/>
  <c r="O8" i="38" s="1"/>
  <c r="P9" i="44"/>
  <c r="N9" i="44"/>
  <c r="M9" i="44"/>
  <c r="K9" i="44"/>
  <c r="G36" i="26"/>
  <c r="H20" i="19" s="1"/>
  <c r="H23" i="19"/>
  <c r="R9" i="44"/>
  <c r="G45" i="26"/>
  <c r="H21" i="19" s="1"/>
  <c r="AG9" i="44"/>
  <c r="H11" i="26"/>
  <c r="I19" i="19" s="1"/>
  <c r="G11" i="26"/>
  <c r="H19" i="19"/>
  <c r="G3" i="26"/>
  <c r="H18" i="19" s="1"/>
  <c r="V9" i="44"/>
  <c r="U9" i="44"/>
  <c r="E128" i="17"/>
  <c r="D8" i="38"/>
  <c r="M2" i="28"/>
  <c r="J2" i="28"/>
  <c r="L2" i="28"/>
  <c r="K2" i="28"/>
  <c r="I2" i="28"/>
  <c r="H2" i="28"/>
  <c r="G2" i="28"/>
  <c r="F2" i="28"/>
  <c r="E2" i="28"/>
  <c r="D2" i="28"/>
  <c r="C2" i="28"/>
  <c r="B2" i="28"/>
  <c r="Z9" i="44"/>
  <c r="G8" i="38"/>
  <c r="J8" i="38"/>
  <c r="L8" i="38" s="1"/>
  <c r="K8" i="38"/>
  <c r="I8" i="38"/>
  <c r="Q8" i="38" s="1"/>
  <c r="F8" i="38"/>
  <c r="B9" i="44"/>
  <c r="A9" i="44"/>
  <c r="C8" i="38"/>
  <c r="C9" i="44"/>
  <c r="E8" i="38"/>
  <c r="P8" i="38" l="1"/>
  <c r="H8" i="38"/>
  <c r="R8" i="38" s="1"/>
  <c r="S8" i="38" s="1"/>
  <c r="X8" i="38" s="1"/>
  <c r="T8" i="38" l="1"/>
  <c r="U8"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7" authorId="0" shapeId="0" xr:uid="{00000000-0006-0000-0700-00000100000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xr:uid="{00000000-0006-0000-0700-000002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0E00-00000100000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<sst xmlns="http://schemas.openxmlformats.org/spreadsheetml/2006/main" count="1364" uniqueCount="662">
  <si>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</si>
  <si>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</si>
  <si>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</si>
  <si>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</si>
  <si>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</si>
  <si>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</si>
  <si>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</si>
  <si>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</si>
  <si>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</si>
  <si>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</si>
  <si>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</si>
  <si>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</si>
  <si>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</si>
  <si>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</si>
  <si>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</si>
  <si>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</si>
  <si>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</si>
  <si>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</si>
  <si>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</si>
  <si>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</si>
  <si>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</si>
  <si>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</si>
  <si>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</si>
  <si>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</si>
  <si>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</si>
  <si>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</si>
  <si>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</si>
  <si>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</si>
  <si>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</si>
  <si>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</si>
  <si>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</si>
  <si>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</si>
  <si>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</si>
  <si>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</si>
  <si>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</si>
  <si>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</si>
  <si>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</si>
  <si>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</si>
  <si>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</si>
  <si>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</si>
  <si>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</si>
  <si>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</si>
  <si>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</si>
  <si>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</si>
  <si>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部</t>
    <rPh sb="0" eb="1">
      <t>ブ</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</si>
  <si>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</si>
  <si>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</si>
  <si>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</si>
  <si>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</si>
  <si>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</si>
  <si>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</si>
  <si>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</si>
  <si>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</si>
  <si>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</si>
  <si>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</si>
  <si>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</si>
  <si>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</si>
  <si>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</si>
  <si>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</si>
  <si>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</si>
  <si>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</si>
  <si>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</si>
  <si>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</si>
  <si>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</si>
  <si>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</si>
  <si>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</si>
  <si>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</si>
  <si>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</si>
  <si>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</si>
  <si>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</si>
  <si>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</si>
  <si>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</si>
  <si>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</si>
  <si>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</si>
  <si>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</si>
  <si>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</si>
  <si>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</si>
  <si>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</si>
  <si>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</si>
  <si>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</si>
  <si>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</si>
  <si>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</si>
  <si>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</si>
  <si>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</si>
  <si>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</si>
  <si>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</si>
  <si>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</si>
  <si>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</si>
  <si>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</si>
  <si>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</si>
  <si>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</si>
  <si>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</si>
  <si>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</si>
  <si>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</si>
  <si>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</si>
  <si>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</si>
  <si>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</si>
  <si>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</si>
  <si>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</si>
  <si>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</si>
  <si>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</si>
  <si>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</si>
  <si>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</si>
  <si>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</si>
  <si>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</si>
  <si>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</si>
  <si>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</si>
  <si>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</si>
  <si>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</si>
  <si>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</si>
  <si>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</si>
  <si>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</si>
  <si>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</si>
  <si>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</si>
  <si>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</si>
  <si>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</si>
  <si>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</si>
  <si>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</si>
  <si>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</si>
  <si>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</si>
  <si>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</si>
  <si>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</si>
  <si>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</si>
  <si>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</si>
  <si>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</si>
  <si>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</si>
  <si>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</si>
  <si>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</si>
  <si>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</si>
  <si>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</si>
  <si>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</si>
  <si>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</si>
  <si>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</si>
  <si>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</si>
  <si>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</si>
  <si>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</si>
  <si>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</si>
  <si>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</si>
  <si>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</si>
  <si>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</si>
  <si>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</si>
  <si>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</si>
  <si>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</si>
  <si>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</si>
  <si>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</si>
  <si>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</si>
  <si>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</si>
  <si>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</si>
  <si>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</si>
  <si>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</si>
  <si>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</si>
  <si>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</si>
  <si>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</si>
  <si>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</si>
  <si>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</si>
  <si>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</si>
  <si>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</si>
  <si>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</si>
  <si>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</si>
  <si>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</si>
  <si>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</si>
  <si>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</si>
  <si>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</si>
  <si>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</si>
  <si>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</si>
  <si>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</si>
  <si>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</si>
  <si>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</si>
  <si>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</si>
  <si>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</si>
  <si>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</si>
  <si>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</si>
  <si>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</si>
  <si>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</si>
  <si>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</si>
  <si>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</si>
  <si>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</si>
  <si>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</si>
  <si>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</si>
  <si>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</si>
  <si>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</si>
  <si>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</si>
  <si>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</si>
  <si>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</si>
  <si>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</si>
  <si>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</si>
  <si>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</si>
  <si>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</si>
  <si>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</si>
  <si>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</si>
  <si>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</si>
  <si>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</si>
  <si>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</si>
  <si>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</si>
  <si>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</si>
  <si>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</si>
  <si>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</si>
  <si>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</si>
  <si>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</si>
  <si>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</si>
  <si>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</si>
  <si>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</si>
  <si>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</si>
  <si>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</si>
  <si>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</si>
  <si>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</si>
  <si>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</si>
  <si>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</si>
  <si>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</si>
  <si>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</si>
  <si>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</si>
  <si>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</si>
  <si>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</si>
  <si>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</si>
  <si>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</si>
  <si>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</si>
  <si>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</si>
  <si>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</si>
  <si>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</si>
  <si>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</si>
  <si>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</si>
  <si>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</si>
  <si>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</si>
  <si>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</si>
  <si>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</si>
  <si>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</si>
  <si>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</si>
  <si>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</si>
  <si>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</si>
  <si>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</si>
  <si>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</si>
  <si>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</si>
  <si>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</si>
  <si>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</si>
  <si>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</si>
  <si>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</si>
  <si>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</si>
  <si>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</si>
  <si>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</si>
  <si>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</si>
  <si>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</si>
  <si>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</si>
  <si>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</si>
  <si>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</si>
  <si>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</si>
  <si>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</si>
  <si>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</si>
  <si>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</si>
  <si>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</si>
  <si>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</si>
  <si>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</si>
  <si>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</si>
  <si>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</si>
  <si>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</si>
  <si>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</si>
  <si>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</si>
  <si>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</si>
  <si>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</si>
  <si>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</si>
  <si>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</si>
  <si>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</si>
  <si>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</si>
  <si>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</si>
  <si>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</si>
  <si>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</si>
  <si>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</si>
  <si>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</si>
  <si>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</si>
  <si>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</si>
  <si>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</si>
  <si>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</si>
  <si>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</si>
  <si>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</si>
  <si>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</si>
  <si>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</si>
  <si>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</si>
  <si>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</si>
  <si>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</si>
  <si>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</si>
  <si>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</si>
  <si>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</si>
  <si>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</si>
  <si>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</si>
  <si>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</si>
  <si>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</si>
  <si>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</si>
  <si>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</si>
  <si>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</si>
  <si>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</si>
  <si>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</si>
  <si>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</si>
  <si>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</si>
  <si>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</si>
  <si>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</si>
  <si>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</si>
  <si>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</si>
  <si>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</si>
  <si>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</si>
  <si>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</si>
  <si>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</si>
  <si>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記</t>
    <rPh sb="0" eb="1">
      <t>キ</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</si>
  <si>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</si>
  <si>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</si>
  <si>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</si>
  <si>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</si>
  <si>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</si>
  <si>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</si>
  <si>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</si>
  <si>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</si>
  <si>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</si>
  <si>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</si>
  <si>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</si>
  <si>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</si>
  <si>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</si>
  <si>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</si>
  <si>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</si>
  <si>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</si>
  <si>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女</t>
    <rPh sb="0" eb="1">
      <t>オンナ</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</si>
  <si>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</si>
  <si>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</si>
  <si>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</si>
  <si>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</si>
  <si>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</si>
  <si>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</si>
  <si>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</si>
  <si>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</si>
  <si>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</si>
  <si>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</si>
  <si>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</si>
  <si>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</si>
  <si>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</si>
  <si>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</si>
  <si>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</si>
  <si>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</si>
  <si>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</si>
  <si>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</si>
  <si>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</si>
  <si>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</si>
  <si>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</si>
  <si>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</si>
  <si>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</si>
  <si>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</si>
  <si>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</si>
  <si>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</si>
  <si>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</si>
  <si>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</si>
  <si>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</si>
  <si>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</si>
  <si>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</si>
  <si>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</si>
  <si>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</si>
  <si>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</si>
  <si>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</si>
  <si>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</si>
  <si>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</si>
  <si>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</si>
  <si>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</si>
  <si>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</si>
  <si>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</si>
  <si>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</si>
  <si>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</si>
  <si>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</si>
  <si>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</si>
  <si>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</si>
  <si>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</si>
  <si>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</si>
  <si>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</si>
  <si>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</si>
  <si>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</si>
  <si>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</si>
  <si>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</si>
  <si>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</si>
  <si>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</si>
  <si>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</si>
  <si>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</si>
  <si>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</si>
  <si>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</si>
  <si>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</si>
  <si>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</si>
  <si>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</si>
  <si>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</si>
  <si>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</si>
  <si>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</si>
  <si>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</si>
  <si>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</si>
  <si>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</si>
  <si>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</si>
  <si>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</si>
  <si>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</si>
  <si>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</si>
  <si>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</si>
  <si>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</si>
  <si>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</si>
  <si>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</si>
  <si>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</si>
  <si>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</si>
  <si>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</si>
  <si>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</si>
  <si>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</si>
  <si>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</si>
  <si>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</si>
  <si>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</si>
  <si>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</si>
  <si>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</si>
  <si>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</si>
  <si>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</si>
  <si>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</si>
  <si>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</si>
  <si>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</si>
  <si>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</si>
  <si>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</si>
  <si>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</si>
  <si>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</si>
  <si>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</si>
  <si>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</si>
  <si>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</si>
  <si>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</si>
  <si>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</si>
  <si>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</si>
  <si>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</si>
  <si>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</si>
  <si>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</si>
  <si>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</si>
  <si>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</si>
  <si>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</si>
  <si>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</si>
  <si>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</si>
  <si>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</si>
  <si>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</si>
  <si>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</si>
  <si>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</si>
  <si>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</si>
  <si>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</si>
  <si>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</si>
  <si>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</si>
  <si>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</si>
  <si>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</si>
  <si>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</si>
  <si>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</si>
  <si>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</si>
  <si>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</si>
  <si>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</si>
  <si>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</si>
  <si>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</si>
  <si>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</si>
  <si>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</si>
  <si>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</si>
  <si>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</si>
  <si>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</si>
  <si>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</si>
  <si>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</si>
  <si>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</si>
  <si>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</si>
  <si>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</si>
  <si>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</si>
  <si>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</si>
  <si>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</si>
  <si>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</si>
  <si>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</si>
  <si>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</si>
  <si>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</si>
  <si>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</si>
  <si>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</si>
  <si>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</si>
  <si>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</si>
  <si>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</si>
  <si>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</si>
  <si>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</si>
  <si>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</si>
  <si>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</si>
  <si>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</si>
  <si>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</si>
  <si>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</si>
  <si>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</si>
  <si>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</si>
  <si>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</si>
  <si>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</si>
  <si>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</si>
  <si>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</si>
  <si>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</si>
  <si>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</si>
  <si>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</si>
  <si>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</si>
  <si>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</si>
  <si>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</si>
  <si>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</si>
  <si>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</si>
  <si>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</si>
  <si>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</si>
  <si>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</si>
  <si>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</si>
  <si>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</si>
  <si>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</si>
  <si>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</si>
  <si>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</si>
  <si>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</si>
  <si>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</si>
  <si>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</si>
  <si>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</si>
  <si>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</si>
  <si>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</si>
  <si>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</si>
  <si>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</si>
  <si>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</si>
  <si>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</si>
  <si>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</si>
  <si>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</si>
  <si>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</si>
  <si>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</si>
  <si>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</si>
  <si>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</si>
  <si>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</si>
  <si>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</si>
  <si>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</si>
  <si>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</si>
  <si>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</si>
  <si>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</si>
  <si>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</si>
  <si>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</si>
  <si>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</si>
  <si>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</si>
  <si>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</si>
  <si>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</si>
  <si>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</si>
  <si>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</si>
  <si>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</si>
  <si>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</si>
  <si>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</si>
  <si>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</si>
  <si>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</si>
  <si>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</si>
  <si>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</si>
  <si>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</si>
  <si>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</si>
  <si>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</si>
  <si>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</si>
  <si>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</si>
  <si>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</si>
  <si>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</si>
  <si>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</si>
  <si>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</si>
  <si>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</si>
  <si>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</si>
  <si>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</si>
  <si>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</si>
  <si>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</si>
  <si>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</si>
  <si>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</si>
  <si>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</si>
  <si>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</si>
  <si>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</si>
  <si>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</si>
  <si>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</si>
  <si>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</si>
  <si>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</si>
  <si>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</si>
  <si>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</si>
  <si>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</si>
  <si>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</si>
  <si>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</si>
  <si>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</si>
  <si>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</si>
  <si>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</si>
  <si>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</si>
  <si>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</si>
  <si>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</si>
  <si>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</si>
  <si>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</si>
  <si>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</si>
  <si>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</si>
  <si>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</si>
  <si>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</si>
  <si>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</si>
  <si>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</si>
  <si>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</si>
  <si>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(D)</t>
    <phoneticPr fontId="3"/>
  </si>
  <si>
    <t>補助基準額</t>
    <rPh sb="0" eb="2">
      <t>ホジョ</t>
    </rPh>
    <rPh sb="2" eb="4">
      <t>キジュン</t>
    </rPh>
    <rPh sb="4" eb="5">
      <t>ガク</t>
    </rPh>
    <phoneticPr fontId="3"/>
  </si>
  <si>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</si>
  <si>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</si>
  <si>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</si>
  <si>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</si>
  <si>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</si>
  <si>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</si>
  <si>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</si>
  <si>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</si>
  <si>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</si>
  <si>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</si>
  <si>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</si>
  <si>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</si>
  <si>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</si>
  <si>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</si>
  <si>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</si>
  <si>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</si>
  <si>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年　　　月　　　日</t>
    <rPh sb="0" eb="1">
      <t>ネン</t>
    </rPh>
    <rPh sb="4" eb="5">
      <t>ツキ</t>
    </rPh>
    <rPh sb="8" eb="9">
      <t>ヒ</t>
    </rPh>
    <phoneticPr fontId="1"/>
  </si>
  <si>
    <t>（単位：人）</t>
    <phoneticPr fontId="1"/>
  </si>
  <si>
    <t>看護師</t>
  </si>
  <si>
    <t>准看護師</t>
  </si>
  <si>
    <t>保健師</t>
  </si>
  <si>
    <t>専従</t>
  </si>
  <si>
    <t>兼務</t>
  </si>
  <si>
    <t>常勤</t>
  </si>
  <si>
    <t>非常勤</t>
  </si>
  <si>
    <t>常勤換算人数</t>
    <phoneticPr fontId="1"/>
  </si>
  <si>
    <t>↓</t>
    <phoneticPr fontId="1"/>
  </si>
  <si>
    <t>法人名称</t>
    <rPh sb="0" eb="2">
      <t>ホウジン</t>
    </rPh>
    <phoneticPr fontId="1"/>
  </si>
  <si>
    <t>代表者氏名</t>
    <rPh sb="0" eb="3">
      <t>ダイヒョウシャ</t>
    </rPh>
    <phoneticPr fontId="1"/>
  </si>
  <si>
    <t>法人所在地</t>
    <rPh sb="0" eb="2">
      <t>ホウジン</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</si>
  <si>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</si>
  <si>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</si>
  <si>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</si>
  <si>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</si>
  <si>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</si>
  <si>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</si>
  <si>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</si>
  <si>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</si>
  <si>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大阪府新任訪問看護
職員育成経費</t>
    <rPh sb="0" eb="3">
      <t>オオサカフ</t>
    </rPh>
    <rPh sb="5" eb="7">
      <t>ホウモン</t>
    </rPh>
    <rPh sb="7" eb="9">
      <t>カンゴ</t>
    </rPh>
    <rPh sb="10" eb="12">
      <t>ショクイン</t>
    </rPh>
    <rPh sb="12" eb="14">
      <t>イクセイ</t>
    </rPh>
    <rPh sb="14" eb="16">
      <t>ケイヒ</t>
    </rPh>
    <phoneticPr fontId="3"/>
  </si>
  <si>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</si>
  <si>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</si>
  <si>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</si>
  <si>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大阪府補助金交付規則第12条の規定に基づき、下記のとおり報告します。</t>
    <phoneticPr fontId="1"/>
  </si>
  <si>
    <t>補助事業の実績</t>
    <rPh sb="0" eb="2">
      <t>ホジョ</t>
    </rPh>
    <rPh sb="2" eb="4">
      <t>ジギョウ</t>
    </rPh>
    <rPh sb="5" eb="7">
      <t>ジッセキ</t>
    </rPh>
    <phoneticPr fontId="1"/>
  </si>
  <si>
    <t>補助金の交付決定額</t>
    <rPh sb="0" eb="3">
      <t>ホジョキン</t>
    </rPh>
    <rPh sb="4" eb="6">
      <t>コウフ</t>
    </rPh>
    <rPh sb="6" eb="8">
      <t>ケッテイ</t>
    </rPh>
    <rPh sb="8" eb="9">
      <t>ガク</t>
    </rPh>
    <phoneticPr fontId="1"/>
  </si>
  <si>
    <t>補助金の精算額</t>
    <rPh sb="0" eb="3">
      <t>ホジョキン</t>
    </rPh>
    <rPh sb="4" eb="6">
      <t>セイサン</t>
    </rPh>
    <rPh sb="6" eb="7">
      <t>ガク</t>
    </rPh>
    <phoneticPr fontId="1"/>
  </si>
  <si>
    <t>補助事業の完了期日</t>
    <rPh sb="7" eb="9">
      <t>キジツ</t>
    </rPh>
    <phoneticPr fontId="1"/>
  </si>
  <si>
    <t>証拠書類の整備状況</t>
    <rPh sb="0" eb="2">
      <t>ショウコ</t>
    </rPh>
    <rPh sb="2" eb="4">
      <t>ショルイ</t>
    </rPh>
    <rPh sb="5" eb="7">
      <t>セイビ</t>
    </rPh>
    <rPh sb="7" eb="9">
      <t>ジョウキョウ</t>
    </rPh>
    <phoneticPr fontId="1"/>
  </si>
  <si>
    <t>（別表２第２号様式）</t>
    <rPh sb="1" eb="3">
      <t>ベッピョウ</t>
    </rPh>
    <rPh sb="4" eb="5">
      <t>ダイ</t>
    </rPh>
    <rPh sb="6" eb="7">
      <t>ゴウ</t>
    </rPh>
    <rPh sb="7" eb="9">
      <t>ヨウシキ</t>
    </rPh>
    <phoneticPr fontId="1"/>
  </si>
  <si>
    <t>交付決定額</t>
    <rPh sb="0" eb="2">
      <t>コウフ</t>
    </rPh>
    <rPh sb="2" eb="4">
      <t>ケッテイ</t>
    </rPh>
    <rPh sb="4" eb="5">
      <t>ガク</t>
    </rPh>
    <phoneticPr fontId="1"/>
  </si>
  <si>
    <t>確定額</t>
    <rPh sb="0" eb="2">
      <t>カクテイ</t>
    </rPh>
    <rPh sb="2" eb="3">
      <t>ガク</t>
    </rPh>
    <phoneticPr fontId="3"/>
  </si>
  <si>
    <t>受入済額</t>
    <rPh sb="0" eb="2">
      <t>ウケイ</t>
    </rPh>
    <rPh sb="2" eb="3">
      <t>ズ</t>
    </rPh>
    <rPh sb="3" eb="4">
      <t>ガク</t>
    </rPh>
    <phoneticPr fontId="1"/>
  </si>
  <si>
    <t>(J)</t>
    <phoneticPr fontId="3"/>
  </si>
  <si>
    <t>差引過不足額</t>
    <rPh sb="0" eb="2">
      <t>サシヒキ</t>
    </rPh>
    <rPh sb="2" eb="5">
      <t>カフソク</t>
    </rPh>
    <rPh sb="5" eb="6">
      <t>ガク</t>
    </rPh>
    <phoneticPr fontId="3"/>
  </si>
  <si>
    <t>(I)と(J)を比較し
少ない方の額(K)</t>
    <phoneticPr fontId="3"/>
  </si>
  <si>
    <t>(L)</t>
    <phoneticPr fontId="3"/>
  </si>
  <si>
    <t>(K)-(L）=(M)</t>
    <phoneticPr fontId="3"/>
  </si>
  <si>
    <t>研修実績書</t>
    <rPh sb="0" eb="2">
      <t>ケンシュウ</t>
    </rPh>
    <rPh sb="2" eb="4">
      <t>ジッセキ</t>
    </rPh>
    <rPh sb="4" eb="5">
      <t>ショ</t>
    </rPh>
    <phoneticPr fontId="1"/>
  </si>
  <si>
    <t>実支出額</t>
    <rPh sb="0" eb="1">
      <t>ジツ</t>
    </rPh>
    <rPh sb="3" eb="4">
      <t>ガク</t>
    </rPh>
    <phoneticPr fontId="1"/>
  </si>
  <si>
    <t>事業収支決算書</t>
    <phoneticPr fontId="1"/>
  </si>
  <si>
    <t>別紙４（対象経費の実支出額算出内訳）のとおり</t>
    <rPh sb="0" eb="2">
      <t>ベッシ</t>
    </rPh>
    <rPh sb="4" eb="6">
      <t>タイショウ</t>
    </rPh>
    <rPh sb="9" eb="10">
      <t>ジツ</t>
    </rPh>
    <phoneticPr fontId="1"/>
  </si>
  <si>
    <t>人　（計画時）</t>
    <rPh sb="0" eb="1">
      <t>ヒト</t>
    </rPh>
    <rPh sb="3" eb="5">
      <t>ケイカク</t>
    </rPh>
    <rPh sb="5" eb="6">
      <t>ジ</t>
    </rPh>
    <phoneticPr fontId="1"/>
  </si>
  <si>
    <t>→</t>
    <phoneticPr fontId="1"/>
  </si>
  <si>
    <t>人　（実績報告時）</t>
    <rPh sb="0" eb="1">
      <t>ヒト</t>
    </rPh>
    <rPh sb="3" eb="5">
      <t>ジッセキ</t>
    </rPh>
    <rPh sb="5" eb="7">
      <t>ホウコク</t>
    </rPh>
    <rPh sb="7" eb="8">
      <t>ジ</t>
    </rPh>
    <rPh sb="8" eb="9">
      <t>ケイジ</t>
    </rPh>
    <phoneticPr fontId="1"/>
  </si>
  <si>
    <t>３　利用者数（実人員）</t>
    <rPh sb="2" eb="5">
      <t>リヨウシャ</t>
    </rPh>
    <rPh sb="5" eb="6">
      <t>スウ</t>
    </rPh>
    <rPh sb="7" eb="8">
      <t>ジツ</t>
    </rPh>
    <rPh sb="8" eb="10">
      <t>ジンイン</t>
    </rPh>
    <phoneticPr fontId="1"/>
  </si>
  <si>
    <t>別紙１～６及び所定の研修プログラムのとおり</t>
    <rPh sb="0" eb="2">
      <t>ベッシ</t>
    </rPh>
    <rPh sb="5" eb="6">
      <t>オヨ</t>
    </rPh>
    <rPh sb="7" eb="9">
      <t>ショテイ</t>
    </rPh>
    <rPh sb="10" eb="12">
      <t>ケンシュウ</t>
    </rPh>
    <phoneticPr fontId="1"/>
  </si>
  <si>
    <t>令和</t>
    <phoneticPr fontId="1"/>
  </si>
  <si>
    <t>対象職員名：</t>
    <rPh sb="0" eb="2">
      <t>タイショウ</t>
    </rPh>
    <rPh sb="2" eb="5">
      <t>ショクインメイ</t>
    </rPh>
    <phoneticPr fontId="1"/>
  </si>
  <si>
    <t>対 象 経 費 の 実 支 出 額 算 出 内 訳</t>
    <rPh sb="10" eb="11">
      <t>ジツ</t>
    </rPh>
    <rPh sb="16" eb="17">
      <t>ガク</t>
    </rPh>
    <phoneticPr fontId="1"/>
  </si>
  <si>
    <t>１．新任訪問看護職員を支える体制について</t>
    <phoneticPr fontId="1"/>
  </si>
  <si>
    <t>　　①職場適応のサポート、メンタルサポート体制</t>
    <phoneticPr fontId="1"/>
  </si>
  <si>
    <t>　　②教育担当者（氏名・役職・役割）</t>
    <phoneticPr fontId="1"/>
  </si>
  <si>
    <t>　　事業効果：</t>
    <phoneticPr fontId="1"/>
  </si>
  <si>
    <t>２．実施結果を踏まえた事業効果、新たな課題等について</t>
    <phoneticPr fontId="1"/>
  </si>
  <si>
    <t>　　新たな課題：</t>
    <rPh sb="2" eb="3">
      <t>アラ</t>
    </rPh>
    <phoneticPr fontId="1"/>
  </si>
  <si>
    <t>令和６年度大阪府新任訪問看護職員育成事業費補助金実績報告書</t>
    <rPh sb="3" eb="5">
      <t>ネンド</t>
    </rPh>
    <rPh sb="5" eb="8">
      <t>オオサカフ</t>
    </rPh>
    <rPh sb="10" eb="12">
      <t>ホウモン</t>
    </rPh>
    <rPh sb="12" eb="14">
      <t>カンゴ</t>
    </rPh>
    <rPh sb="14" eb="16">
      <t>ショクイン</t>
    </rPh>
    <rPh sb="16" eb="18">
      <t>イクセイ</t>
    </rPh>
    <rPh sb="18" eb="20">
      <t>ジギョウ</t>
    </rPh>
    <rPh sb="20" eb="21">
      <t>ヒ</t>
    </rPh>
    <rPh sb="21" eb="24">
      <t>ホジョキン</t>
    </rPh>
    <rPh sb="24" eb="26">
      <t>ジッセキ</t>
    </rPh>
    <rPh sb="26" eb="28">
      <t>ホウコク</t>
    </rPh>
    <rPh sb="28" eb="29">
      <t>ショ</t>
    </rPh>
    <phoneticPr fontId="1"/>
  </si>
  <si>
    <t>令和６年度 大阪府新任訪問看護職員育成事業 所要額精算書</t>
    <rPh sb="3" eb="4">
      <t>ネン</t>
    </rPh>
    <rPh sb="4" eb="5">
      <t>ド</t>
    </rPh>
    <rPh sb="6" eb="8">
      <t>オオサカ</t>
    </rPh>
    <rPh sb="8" eb="9">
      <t>フ</t>
    </rPh>
    <rPh sb="11" eb="13">
      <t>ホウモン</t>
    </rPh>
    <rPh sb="13" eb="15">
      <t>カンゴ</t>
    </rPh>
    <rPh sb="15" eb="17">
      <t>ショクイン</t>
    </rPh>
    <rPh sb="17" eb="19">
      <t>イクセイ</t>
    </rPh>
    <rPh sb="19" eb="21">
      <t>ジギョウ</t>
    </rPh>
    <rPh sb="22" eb="24">
      <t>ショヨウ</t>
    </rPh>
    <rPh sb="24" eb="25">
      <t>ガク</t>
    </rPh>
    <rPh sb="25" eb="27">
      <t>セイサン</t>
    </rPh>
    <rPh sb="27" eb="28">
      <t>ショ</t>
    </rPh>
    <phoneticPr fontId="3"/>
  </si>
  <si>
    <t>法人名</t>
    <rPh sb="0" eb="3">
      <t>ホウジンメイ</t>
    </rPh>
    <phoneticPr fontId="1"/>
  </si>
  <si>
    <t>令和６年度 大阪府新任訪問看護職員育成事業実績報告書</t>
    <rPh sb="6" eb="9">
      <t>オオサカフ</t>
    </rPh>
    <rPh sb="11" eb="13">
      <t>ホウモン</t>
    </rPh>
    <rPh sb="13" eb="15">
      <t>カンゴ</t>
    </rPh>
    <rPh sb="15" eb="17">
      <t>ショクイン</t>
    </rPh>
    <rPh sb="17" eb="19">
      <t>イクセイ</t>
    </rPh>
    <rPh sb="19" eb="21">
      <t>ジギョウ</t>
    </rPh>
    <rPh sb="21" eb="23">
      <t>ジッセキ</t>
    </rPh>
    <rPh sb="23" eb="25">
      <t>ホウコク</t>
    </rPh>
    <phoneticPr fontId="3"/>
  </si>
  <si>
    <t>２　配置従業員数（令和6年度　　月　　日時点）（計画時）※当該事業対象者の新任訪問看護職員は含まない。</t>
    <rPh sb="2" eb="4">
      <t>ハイチ</t>
    </rPh>
    <rPh sb="4" eb="7">
      <t>ジュウギョウイン</t>
    </rPh>
    <rPh sb="7" eb="8">
      <t>スウ</t>
    </rPh>
    <rPh sb="16" eb="17">
      <t>ガツ</t>
    </rPh>
    <rPh sb="19" eb="20">
      <t>ヒ</t>
    </rPh>
    <rPh sb="20" eb="22">
      <t>ジテン</t>
    </rPh>
    <rPh sb="24" eb="26">
      <t>ケイカク</t>
    </rPh>
    <rPh sb="26" eb="27">
      <t>ジ</t>
    </rPh>
    <rPh sb="29" eb="31">
      <t>トウガイ</t>
    </rPh>
    <rPh sb="31" eb="33">
      <t>ジギョウ</t>
    </rPh>
    <rPh sb="33" eb="35">
      <t>タイショウ</t>
    </rPh>
    <rPh sb="35" eb="36">
      <t>シャ</t>
    </rPh>
    <rPh sb="39" eb="41">
      <t>ホウモン</t>
    </rPh>
    <rPh sb="41" eb="43">
      <t>カンゴ</t>
    </rPh>
    <rPh sb="43" eb="45">
      <t>ショクイン</t>
    </rPh>
    <rPh sb="46" eb="47">
      <t>フク</t>
    </rPh>
    <phoneticPr fontId="1"/>
  </si>
  <si>
    <t>　　配置従業員数（令和6年度　　月　　日時点）（実績報告時）</t>
    <rPh sb="2" eb="4">
      <t>ハイチ</t>
    </rPh>
    <rPh sb="4" eb="7">
      <t>ジュウギョウイン</t>
    </rPh>
    <rPh sb="7" eb="8">
      <t>スウ</t>
    </rPh>
    <rPh sb="16" eb="17">
      <t>ガツ</t>
    </rPh>
    <rPh sb="19" eb="20">
      <t>ヒ</t>
    </rPh>
    <rPh sb="20" eb="22">
      <t>ジテン</t>
    </rPh>
    <rPh sb="24" eb="26">
      <t>ジッセキ</t>
    </rPh>
    <rPh sb="26" eb="28">
      <t>ホウコク</t>
    </rPh>
    <rPh sb="28" eb="29">
      <t>ジ</t>
    </rPh>
    <rPh sb="29" eb="30">
      <t>ケイジ</t>
    </rPh>
    <phoneticPr fontId="1"/>
  </si>
  <si>
    <r>
      <rPr>
        <sz val="12"/>
        <rFont val="ＭＳ 明朝"/>
        <family val="1"/>
        <charset val="128"/>
      </rPr>
      <t>令和</t>
    </r>
    <r>
      <rPr>
        <sz val="12"/>
        <rFont val="Century"/>
        <family val="1"/>
      </rPr>
      <t xml:space="preserve">   </t>
    </r>
    <r>
      <rPr>
        <sz val="12"/>
        <rFont val="Yu Gothic"/>
        <family val="1"/>
        <charset val="128"/>
      </rPr>
      <t>　</t>
    </r>
    <r>
      <rPr>
        <sz val="12"/>
        <rFont val="ＭＳ 明朝"/>
        <family val="1"/>
        <charset val="128"/>
      </rPr>
      <t>年　　月　　日</t>
    </r>
    <rPh sb="6" eb="7">
      <t>ネン</t>
    </rPh>
    <rPh sb="9" eb="10">
      <t>ガツ</t>
    </rPh>
    <rPh sb="12" eb="13">
      <t>ニチ</t>
    </rPh>
    <phoneticPr fontId="1"/>
  </si>
  <si>
    <t>　新任訪問看護職員名簿（令和　 年　　月末時点）</t>
    <rPh sb="3" eb="5">
      <t>ホウモン</t>
    </rPh>
    <rPh sb="5" eb="7">
      <t>カンゴ</t>
    </rPh>
    <rPh sb="7" eb="9">
      <t>ショクイン</t>
    </rPh>
    <rPh sb="9" eb="11">
      <t>メイボ</t>
    </rPh>
    <rPh sb="16" eb="17">
      <t>ネン</t>
    </rPh>
    <rPh sb="19" eb="20">
      <t>ガツ</t>
    </rPh>
    <rPh sb="20" eb="21">
      <t>マツ</t>
    </rPh>
    <rPh sb="21" eb="23">
      <t>ジテン</t>
    </rPh>
    <phoneticPr fontId="1"/>
  </si>
  <si>
    <t>令和   年　月　日</t>
    <rPh sb="5" eb="6">
      <t>ネン</t>
    </rPh>
    <rPh sb="7" eb="8">
      <t>ガツ</t>
    </rPh>
    <rPh sb="9" eb="10">
      <t>ニチ</t>
    </rPh>
    <phoneticPr fontId="1"/>
  </si>
  <si>
    <t>令和　 年　　　月　　　日</t>
    <rPh sb="4" eb="5">
      <t>ネン</t>
    </rPh>
    <rPh sb="8" eb="9">
      <t>ツキ</t>
    </rPh>
    <rPh sb="12" eb="1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</si>
</sst>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_ "/>
    <numFmt numFmtId="179" formatCode="#,##0_);[Red]\(#,##0\)"/>
    <numFmt numFmtId="180" formatCode="[$-411]ggge&quot;年&quot;m&quot;月&quot;d&quot;日&quot;;@"/>
    <numFmt numFmtId="181" formatCode="&quot;金&quot;###,##0"/>
  </numFmts>
  <fonts count="62">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u/>
      <sz val="10"/>
      <name val="ＭＳ 明朝"/>
      <family val="1"/>
      <charset val="128"/>
    </font>
    <font>
      <sz val="14"/>
      <name val="Century Gothic"/>
      <family val="2"/>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b/>
      <sz val="14"/>
      <color indexed="10"/>
      <name val="HG丸ｺﾞｼｯｸM-PRO"/>
      <family val="3"/>
      <charset val="128"/>
    </font>
    <font>
      <sz val="11"/>
      <name val="ＭＳ Ｐゴシック"/>
      <family val="3"/>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4"/>
      <name val="Century"/>
      <family val="1"/>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
      <sz val="12"/>
      <color rgb="FFFF0000"/>
      <name val="Century Gothic"/>
      <family val="2"/>
    </font>
    <font>
      <b/>
      <sz val="18"/>
      <name val="Century Gothic"/>
      <family val="2"/>
    </font>
    <font>
      <sz val="12"/>
      <name val="Century"/>
      <family val="1"/>
      <charset val="128"/>
    </font>
    <font>
      <sz val="12"/>
      <name val="Yu Gothic"/>
      <family val="1"/>
      <charset val="128"/>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8"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8" fillId="0" borderId="0">
      <alignment vertical="center"/>
    </xf>
  </cellStyleXfs>
  <cellXfs count="781">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3" fillId="0" borderId="1" xfId="4" applyFont="1" applyBorder="1"/>
    <xf numFmtId="0" fontId="4" fillId="0" borderId="10" xfId="4" applyFont="1" applyBorder="1"/>
    <xf numFmtId="0" fontId="4" fillId="0" borderId="9" xfId="4" applyFont="1" applyBorder="1"/>
    <xf numFmtId="0" fontId="13"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5" xfId="0" applyFont="1" applyBorder="1" applyAlignment="1">
      <alignment horizontal="center" vertical="center"/>
    </xf>
    <xf numFmtId="176" fontId="4" fillId="0" borderId="0" xfId="0" applyNumberFormat="1" applyFont="1" applyAlignment="1">
      <alignment vertical="center"/>
    </xf>
    <xf numFmtId="0" fontId="4" fillId="0" borderId="6"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3" borderId="0" xfId="0" applyFont="1" applyFill="1" applyAlignment="1" applyProtection="1">
      <alignment horizontal="center" vertical="center"/>
      <protection locked="0"/>
    </xf>
    <xf numFmtId="0" fontId="39" fillId="0" borderId="0" xfId="4" applyFont="1"/>
    <xf numFmtId="0" fontId="39" fillId="0" borderId="0" xfId="4" applyFont="1" applyAlignment="1">
      <alignment horizontal="right"/>
    </xf>
    <xf numFmtId="0" fontId="39" fillId="0" borderId="12" xfId="4" applyFont="1" applyBorder="1" applyAlignment="1">
      <alignment vertical="center"/>
    </xf>
    <xf numFmtId="0" fontId="39" fillId="0" borderId="12" xfId="4" applyFont="1" applyBorder="1"/>
    <xf numFmtId="0" fontId="39" fillId="0" borderId="16" xfId="4" applyFont="1" applyBorder="1" applyAlignment="1">
      <alignment horizontal="center" vertical="center" wrapText="1"/>
    </xf>
    <xf numFmtId="0" fontId="39" fillId="0" borderId="16" xfId="4" applyFont="1" applyBorder="1" applyAlignment="1">
      <alignment horizontal="center" vertical="center" shrinkToFit="1"/>
    </xf>
    <xf numFmtId="0" fontId="39" fillId="0" borderId="16" xfId="4" applyFont="1" applyBorder="1" applyAlignment="1">
      <alignment vertical="center"/>
    </xf>
    <xf numFmtId="0" fontId="39" fillId="0" borderId="16" xfId="4" applyFont="1" applyBorder="1" applyAlignment="1">
      <alignment horizontal="right" vertical="center"/>
    </xf>
    <xf numFmtId="0" fontId="39" fillId="0" borderId="16" xfId="4" applyFont="1" applyBorder="1" applyAlignment="1">
      <alignment horizontal="center" vertical="center"/>
    </xf>
    <xf numFmtId="0" fontId="39" fillId="0" borderId="0" xfId="4" applyFont="1" applyAlignment="1">
      <alignment vertical="center"/>
    </xf>
    <xf numFmtId="0" fontId="39" fillId="0" borderId="4" xfId="4" applyFont="1" applyBorder="1"/>
    <xf numFmtId="0" fontId="39" fillId="0" borderId="6" xfId="4" applyFont="1" applyBorder="1" applyAlignment="1">
      <alignment vertical="center"/>
    </xf>
    <xf numFmtId="0" fontId="39" fillId="0" borderId="15" xfId="4" applyFont="1" applyBorder="1"/>
    <xf numFmtId="0" fontId="39" fillId="0" borderId="12" xfId="4" applyFont="1" applyBorder="1" applyAlignment="1">
      <alignment horizontal="right"/>
    </xf>
    <xf numFmtId="0" fontId="39" fillId="0" borderId="0" xfId="5" applyFont="1" applyAlignment="1">
      <alignment vertical="center"/>
    </xf>
    <xf numFmtId="0" fontId="40" fillId="0" borderId="0" xfId="5" applyFont="1" applyAlignment="1">
      <alignment vertical="center"/>
    </xf>
    <xf numFmtId="0" fontId="40" fillId="0" borderId="0" xfId="5" applyFont="1" applyAlignment="1">
      <alignment horizontal="left" vertical="center"/>
    </xf>
    <xf numFmtId="0" fontId="40" fillId="0" borderId="0" xfId="5" applyFont="1" applyAlignment="1">
      <alignment horizontal="right" vertical="center"/>
    </xf>
    <xf numFmtId="0" fontId="41" fillId="0" borderId="13" xfId="5" applyFont="1" applyBorder="1" applyAlignment="1">
      <alignment horizontal="center" vertical="center" wrapText="1"/>
    </xf>
    <xf numFmtId="0" fontId="42" fillId="0" borderId="13" xfId="5" applyFont="1" applyBorder="1" applyAlignment="1">
      <alignment horizontal="center" vertical="center" wrapText="1"/>
    </xf>
    <xf numFmtId="0" fontId="43" fillId="0" borderId="15" xfId="5" applyFont="1" applyBorder="1" applyAlignment="1">
      <alignment horizontal="right" vertical="top"/>
    </xf>
    <xf numFmtId="0" fontId="43" fillId="0" borderId="8" xfId="5" applyFont="1" applyBorder="1" applyAlignment="1">
      <alignment horizontal="right" vertical="top"/>
    </xf>
    <xf numFmtId="0" fontId="40" fillId="0" borderId="15" xfId="5" applyFont="1" applyBorder="1" applyAlignment="1">
      <alignment vertical="center"/>
    </xf>
    <xf numFmtId="0" fontId="40" fillId="0" borderId="7" xfId="5" applyFont="1" applyBorder="1" applyAlignment="1">
      <alignment vertical="center"/>
    </xf>
    <xf numFmtId="0" fontId="40" fillId="0" borderId="16" xfId="5" applyFont="1" applyBorder="1" applyAlignment="1">
      <alignment vertical="center"/>
    </xf>
    <xf numFmtId="0" fontId="40" fillId="4" borderId="0" xfId="5" applyFont="1" applyFill="1" applyAlignment="1">
      <alignment vertical="center"/>
    </xf>
    <xf numFmtId="0" fontId="40" fillId="0" borderId="13" xfId="5" applyFont="1" applyBorder="1" applyAlignment="1">
      <alignment vertical="center"/>
    </xf>
    <xf numFmtId="0" fontId="40" fillId="0" borderId="13" xfId="5" applyFont="1" applyBorder="1" applyAlignment="1">
      <alignment horizontal="center" vertical="center"/>
    </xf>
    <xf numFmtId="0" fontId="40" fillId="0" borderId="2" xfId="5" applyFont="1" applyBorder="1" applyAlignment="1">
      <alignment vertical="center"/>
    </xf>
    <xf numFmtId="0" fontId="40" fillId="0" borderId="3" xfId="5" applyFont="1" applyBorder="1" applyAlignment="1">
      <alignment vertical="center"/>
    </xf>
    <xf numFmtId="0" fontId="40" fillId="0" borderId="4"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Alignment="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38" fontId="4" fillId="0" borderId="4" xfId="3" applyFont="1" applyBorder="1" applyAlignment="1" applyProtection="1">
      <alignment horizontal="center"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6" xfId="0" applyFont="1" applyBorder="1" applyAlignment="1">
      <alignment vertical="center"/>
    </xf>
    <xf numFmtId="0" fontId="4" fillId="0" borderId="0" xfId="0" applyFont="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lignment vertical="center"/>
    </xf>
    <xf numFmtId="0" fontId="4" fillId="0" borderId="18" xfId="0" applyFont="1" applyBorder="1" applyAlignment="1">
      <alignment horizontal="center" vertical="center" shrinkToFit="1"/>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horizontal="distributed" vertical="center"/>
    </xf>
    <xf numFmtId="0" fontId="4" fillId="0" borderId="22" xfId="0" applyFont="1" applyBorder="1" applyAlignment="1">
      <alignment vertical="center"/>
    </xf>
    <xf numFmtId="0" fontId="4" fillId="0" borderId="23" xfId="0" applyFont="1" applyBorder="1" applyAlignment="1">
      <alignment horizontal="distributed" vertical="center"/>
    </xf>
    <xf numFmtId="0" fontId="4" fillId="0" borderId="24"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horizontal="center" vertical="center" shrinkToFit="1"/>
    </xf>
    <xf numFmtId="0" fontId="4"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24"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lignment horizontal="left" vertical="center" indent="3"/>
    </xf>
    <xf numFmtId="0" fontId="4" fillId="0" borderId="2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horizontal="left" vertical="center" indent="3"/>
    </xf>
    <xf numFmtId="0" fontId="4" fillId="0" borderId="23" xfId="0" applyFont="1" applyBorder="1" applyAlignment="1">
      <alignment vertical="center"/>
    </xf>
    <xf numFmtId="0" fontId="4" fillId="0" borderId="24" xfId="0" applyFont="1" applyBorder="1" applyAlignment="1">
      <alignment horizontal="center" vertical="center" shrinkToFit="1"/>
    </xf>
    <xf numFmtId="0" fontId="4" fillId="0" borderId="21" xfId="0" applyFont="1" applyBorder="1" applyAlignment="1">
      <alignment horizontal="left" vertical="center" indent="3"/>
    </xf>
    <xf numFmtId="0" fontId="4" fillId="0" borderId="30" xfId="0" applyFont="1" applyBorder="1" applyAlignment="1">
      <alignment vertical="center"/>
    </xf>
    <xf numFmtId="0" fontId="4" fillId="0" borderId="25" xfId="0" applyFont="1" applyBorder="1" applyAlignment="1">
      <alignmen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vertical="center"/>
    </xf>
    <xf numFmtId="0" fontId="4" fillId="0" borderId="21" xfId="0" applyFont="1" applyBorder="1" applyAlignment="1">
      <alignment horizontal="distributed" vertical="center" shrinkToFit="1"/>
    </xf>
    <xf numFmtId="0" fontId="4" fillId="0" borderId="21" xfId="0" applyFont="1" applyBorder="1" applyAlignment="1">
      <alignment horizontal="center" vertical="center"/>
    </xf>
    <xf numFmtId="0" fontId="4" fillId="0" borderId="27" xfId="0" applyFont="1" applyBorder="1" applyAlignment="1">
      <alignment vertical="center"/>
    </xf>
    <xf numFmtId="0" fontId="4" fillId="3" borderId="0" xfId="0" applyFont="1" applyFill="1" applyAlignment="1" applyProtection="1">
      <alignment vertical="center" shrinkToFit="1"/>
      <protection locked="0"/>
    </xf>
    <xf numFmtId="38" fontId="4" fillId="0" borderId="0" xfId="3" applyFont="1" applyFill="1" applyAlignment="1" applyProtection="1">
      <alignment horizontal="left" vertical="center" shrinkToFit="1"/>
    </xf>
    <xf numFmtId="0" fontId="39" fillId="0" borderId="15" xfId="4" applyFont="1" applyBorder="1" applyAlignment="1">
      <alignment horizontal="center" vertical="center" wrapText="1"/>
    </xf>
    <xf numFmtId="0" fontId="39" fillId="0" borderId="12" xfId="4" applyFont="1" applyBorder="1" applyAlignment="1">
      <alignment horizontal="center" vertical="center"/>
    </xf>
    <xf numFmtId="0" fontId="39" fillId="0" borderId="15" xfId="4" applyFont="1" applyBorder="1" applyAlignment="1">
      <alignment horizontal="center" vertical="center"/>
    </xf>
    <xf numFmtId="0" fontId="40" fillId="0" borderId="7" xfId="5" applyFont="1" applyBorder="1" applyAlignment="1">
      <alignment horizontal="distributed" vertical="center"/>
    </xf>
    <xf numFmtId="0" fontId="44" fillId="0" borderId="16" xfId="5" applyFont="1" applyBorder="1" applyAlignment="1">
      <alignment horizontal="distributed" vertical="center" wrapText="1"/>
    </xf>
    <xf numFmtId="0" fontId="40" fillId="0" borderId="8" xfId="5" applyFont="1" applyBorder="1" applyAlignment="1">
      <alignment horizontal="center" vertical="center"/>
    </xf>
    <xf numFmtId="0" fontId="39" fillId="0" borderId="43" xfId="4" applyFont="1" applyBorder="1"/>
    <xf numFmtId="0" fontId="39" fillId="0" borderId="13" xfId="4" applyFont="1" applyBorder="1"/>
    <xf numFmtId="0" fontId="39" fillId="0" borderId="0" xfId="4" applyFont="1" applyAlignment="1">
      <alignment horizontal="distributed" vertical="center" indent="7"/>
    </xf>
    <xf numFmtId="38" fontId="39" fillId="0" borderId="0" xfId="2" applyFont="1" applyFill="1" applyBorder="1" applyAlignment="1"/>
    <xf numFmtId="0" fontId="45" fillId="0" borderId="0" xfId="4" applyFont="1"/>
    <xf numFmtId="0" fontId="46" fillId="0" borderId="0" xfId="4" applyFont="1"/>
    <xf numFmtId="0" fontId="39" fillId="4" borderId="0" xfId="4" applyFont="1" applyFill="1"/>
    <xf numFmtId="0" fontId="39" fillId="0" borderId="1" xfId="5" applyFont="1" applyBorder="1" applyAlignment="1">
      <alignment vertical="center"/>
    </xf>
    <xf numFmtId="0" fontId="39" fillId="0" borderId="13" xfId="4" applyFont="1" applyBorder="1" applyAlignment="1">
      <alignment vertical="center"/>
    </xf>
    <xf numFmtId="0" fontId="40" fillId="0" borderId="44" xfId="5" applyFont="1" applyBorder="1" applyAlignment="1">
      <alignment horizontal="distributed" vertical="center"/>
    </xf>
    <xf numFmtId="0" fontId="43" fillId="0" borderId="44" xfId="5" applyFont="1" applyBorder="1" applyAlignment="1">
      <alignment horizontal="right" vertical="top"/>
    </xf>
    <xf numFmtId="0" fontId="43" fillId="0" borderId="45" xfId="5" applyFont="1" applyBorder="1" applyAlignment="1">
      <alignment horizontal="right" vertical="top"/>
    </xf>
    <xf numFmtId="0" fontId="43" fillId="0" borderId="46" xfId="5" applyFont="1" applyBorder="1" applyAlignment="1">
      <alignment horizontal="right" vertical="top"/>
    </xf>
    <xf numFmtId="0" fontId="43" fillId="0" borderId="47" xfId="5" applyFont="1" applyBorder="1" applyAlignment="1">
      <alignment horizontal="right" vertical="top"/>
    </xf>
    <xf numFmtId="0" fontId="43" fillId="0" borderId="48" xfId="5" applyFont="1" applyBorder="1" applyAlignment="1">
      <alignment horizontal="right" vertical="top"/>
    </xf>
    <xf numFmtId="0" fontId="40" fillId="0" borderId="49" xfId="5" applyFont="1" applyBorder="1" applyAlignment="1">
      <alignment vertical="center"/>
    </xf>
    <xf numFmtId="0" fontId="40" fillId="0" borderId="49" xfId="5" applyFont="1" applyBorder="1" applyAlignment="1">
      <alignment horizontal="center" vertical="center"/>
    </xf>
    <xf numFmtId="0" fontId="46" fillId="0" borderId="0" xfId="5" applyFont="1" applyAlignment="1">
      <alignment vertical="center"/>
    </xf>
    <xf numFmtId="0" fontId="2" fillId="0" borderId="50" xfId="0" applyFont="1" applyBorder="1" applyAlignment="1">
      <alignment horizontal="left" vertical="center" indent="1"/>
    </xf>
    <xf numFmtId="0" fontId="2" fillId="0" borderId="0" xfId="4" applyFont="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6" fillId="3" borderId="19"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6" fillId="3" borderId="21" xfId="0" applyFont="1" applyFill="1" applyBorder="1" applyAlignment="1" applyProtection="1">
      <alignment horizontal="center" vertical="center"/>
      <protection locked="0"/>
    </xf>
    <xf numFmtId="0" fontId="47" fillId="0" borderId="12" xfId="0" applyFont="1" applyBorder="1" applyAlignment="1">
      <alignment vertical="center" shrinkToFit="1"/>
    </xf>
    <xf numFmtId="0" fontId="29" fillId="0" borderId="0" xfId="0" applyFont="1" applyAlignment="1">
      <alignment vertical="center"/>
    </xf>
    <xf numFmtId="0" fontId="29" fillId="0" borderId="0" xfId="0" applyFont="1" applyAlignment="1">
      <alignment vertical="center" shrinkToFit="1"/>
    </xf>
    <xf numFmtId="0" fontId="29" fillId="0" borderId="12" xfId="0" applyFont="1" applyBorder="1" applyAlignment="1">
      <alignment vertical="center"/>
    </xf>
    <xf numFmtId="0" fontId="29" fillId="0" borderId="13" xfId="0" applyFont="1" applyBorder="1" applyAlignment="1">
      <alignment horizontal="center" vertical="center"/>
    </xf>
    <xf numFmtId="0" fontId="29" fillId="0" borderId="13" xfId="0" applyFont="1" applyBorder="1" applyAlignment="1">
      <alignment horizontal="center" vertical="center" shrinkToFit="1"/>
    </xf>
    <xf numFmtId="0" fontId="29" fillId="0" borderId="13" xfId="0" applyFont="1" applyBorder="1" applyAlignment="1">
      <alignment vertical="center"/>
    </xf>
    <xf numFmtId="0" fontId="29" fillId="0" borderId="13" xfId="0" applyFont="1" applyBorder="1" applyAlignment="1">
      <alignment horizontal="left" vertical="center"/>
    </xf>
    <xf numFmtId="0" fontId="29" fillId="0" borderId="12" xfId="0" applyFont="1" applyBorder="1" applyAlignment="1">
      <alignment vertical="center" shrinkToFit="1"/>
    </xf>
    <xf numFmtId="0" fontId="29" fillId="0" borderId="15" xfId="0" applyFont="1" applyBorder="1" applyAlignment="1">
      <alignment vertical="center"/>
    </xf>
    <xf numFmtId="0" fontId="29" fillId="0" borderId="4" xfId="0" applyFont="1" applyBorder="1" applyAlignment="1">
      <alignment vertical="center" shrinkToFit="1"/>
    </xf>
    <xf numFmtId="0" fontId="48" fillId="0" borderId="12" xfId="0" applyFont="1" applyBorder="1" applyAlignment="1">
      <alignment vertical="center" shrinkToFit="1"/>
    </xf>
    <xf numFmtId="0" fontId="29" fillId="0" borderId="4" xfId="0" applyFont="1" applyBorder="1" applyAlignment="1">
      <alignment vertical="center"/>
    </xf>
    <xf numFmtId="0" fontId="29" fillId="0" borderId="13" xfId="0" applyFont="1" applyBorder="1" applyAlignment="1">
      <alignment vertical="center" shrinkToFit="1"/>
    </xf>
    <xf numFmtId="0" fontId="29" fillId="0" borderId="7" xfId="0" applyFont="1" applyBorder="1" applyAlignment="1">
      <alignment vertical="center"/>
    </xf>
    <xf numFmtId="0" fontId="29" fillId="0" borderId="29" xfId="0" applyFont="1" applyBorder="1" applyAlignment="1">
      <alignment vertical="center" shrinkToFit="1"/>
    </xf>
    <xf numFmtId="0" fontId="29" fillId="0" borderId="31" xfId="0" applyFont="1" applyBorder="1" applyAlignment="1">
      <alignment vertical="center" shrinkToFit="1"/>
    </xf>
    <xf numFmtId="0" fontId="29" fillId="0" borderId="15" xfId="0" applyFont="1" applyBorder="1" applyAlignment="1">
      <alignment vertical="center" shrinkToFit="1"/>
    </xf>
    <xf numFmtId="0" fontId="29" fillId="0" borderId="30" xfId="0" applyFont="1" applyBorder="1" applyAlignment="1">
      <alignment vertical="center" shrinkToFit="1"/>
    </xf>
    <xf numFmtId="0" fontId="29" fillId="0" borderId="16" xfId="0" applyFont="1" applyBorder="1" applyAlignment="1">
      <alignment vertical="center" shrinkToFit="1"/>
    </xf>
    <xf numFmtId="0" fontId="29" fillId="0" borderId="8" xfId="0" applyFont="1" applyBorder="1" applyAlignment="1">
      <alignment vertical="center" shrinkToFit="1"/>
    </xf>
    <xf numFmtId="0" fontId="29" fillId="0" borderId="16" xfId="0" applyFont="1" applyBorder="1" applyAlignment="1">
      <alignment vertical="center"/>
    </xf>
    <xf numFmtId="0" fontId="29" fillId="0" borderId="9" xfId="0" applyFont="1" applyBorder="1" applyAlignment="1">
      <alignment vertical="center"/>
    </xf>
    <xf numFmtId="0" fontId="29" fillId="0" borderId="5" xfId="0" applyFont="1" applyBorder="1" applyAlignment="1">
      <alignment vertical="center" shrinkToFit="1"/>
    </xf>
    <xf numFmtId="0" fontId="29" fillId="0" borderId="9" xfId="0" applyFont="1" applyBorder="1" applyAlignment="1">
      <alignment vertical="center" shrinkToFit="1"/>
    </xf>
    <xf numFmtId="0" fontId="29" fillId="0" borderId="7" xfId="0" applyFont="1" applyBorder="1" applyAlignment="1">
      <alignment vertical="center" shrinkToFit="1"/>
    </xf>
    <xf numFmtId="0" fontId="29" fillId="0" borderId="17" xfId="0" applyFont="1" applyBorder="1" applyAlignment="1">
      <alignment vertical="center" shrinkToFit="1"/>
    </xf>
    <xf numFmtId="0" fontId="29" fillId="0" borderId="22" xfId="0" applyFont="1" applyBorder="1" applyAlignment="1">
      <alignment vertical="center" shrinkToFit="1"/>
    </xf>
    <xf numFmtId="0" fontId="29" fillId="0" borderId="20" xfId="0" applyFont="1" applyBorder="1" applyAlignment="1">
      <alignment vertical="center" shrinkToFit="1"/>
    </xf>
    <xf numFmtId="0" fontId="29" fillId="0" borderId="1" xfId="0" applyFont="1" applyBorder="1" applyAlignment="1">
      <alignment vertical="center"/>
    </xf>
    <xf numFmtId="0" fontId="29" fillId="0" borderId="3" xfId="0" applyFont="1" applyBorder="1" applyAlignment="1">
      <alignment vertical="center" shrinkToFit="1"/>
    </xf>
    <xf numFmtId="0" fontId="29" fillId="0" borderId="11" xfId="0" applyFont="1" applyBorder="1" applyAlignment="1">
      <alignment vertical="center" shrinkToFit="1"/>
    </xf>
    <xf numFmtId="0" fontId="31" fillId="3" borderId="0" xfId="0" applyFont="1" applyFill="1" applyAlignment="1">
      <alignment horizontal="left" vertical="center"/>
    </xf>
    <xf numFmtId="0" fontId="47" fillId="0" borderId="15" xfId="0" applyFont="1" applyBorder="1" applyAlignment="1">
      <alignment vertical="center" shrinkToFit="1"/>
    </xf>
    <xf numFmtId="0" fontId="29" fillId="0" borderId="67" xfId="0" applyFont="1" applyBorder="1" applyAlignment="1">
      <alignment vertical="center" shrinkToFit="1"/>
    </xf>
    <xf numFmtId="0" fontId="25" fillId="0" borderId="20" xfId="0" applyFont="1" applyBorder="1" applyAlignment="1">
      <alignment vertical="center" shrinkToFit="1"/>
    </xf>
    <xf numFmtId="0" fontId="25" fillId="0" borderId="30" xfId="0" applyFont="1" applyBorder="1" applyAlignment="1">
      <alignment vertical="center" shrinkToFit="1"/>
    </xf>
    <xf numFmtId="0" fontId="29" fillId="0" borderId="1" xfId="0" applyFont="1" applyBorder="1" applyAlignment="1">
      <alignment vertical="center" shrinkToFit="1"/>
    </xf>
    <xf numFmtId="0" fontId="47" fillId="0" borderId="12" xfId="0" applyFont="1" applyBorder="1" applyAlignment="1">
      <alignment vertical="center"/>
    </xf>
    <xf numFmtId="0" fontId="17"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39" fillId="0" borderId="68" xfId="4" applyFont="1" applyBorder="1" applyAlignment="1">
      <alignment horizontal="distributed" vertical="distributed" textRotation="255"/>
    </xf>
    <xf numFmtId="0" fontId="25" fillId="0" borderId="0" xfId="0" applyFont="1" applyAlignment="1">
      <alignment vertical="center"/>
    </xf>
    <xf numFmtId="0" fontId="34" fillId="0" borderId="14" xfId="0" applyFont="1" applyBorder="1" applyAlignment="1">
      <alignment vertical="top" wrapText="1"/>
    </xf>
    <xf numFmtId="0" fontId="2" fillId="0" borderId="0" xfId="4" applyFont="1" applyAlignment="1">
      <alignment horizontal="left" vertical="center" inden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2" xfId="0" applyFont="1" applyBorder="1" applyAlignment="1">
      <alignment vertical="center" wrapText="1"/>
    </xf>
    <xf numFmtId="0" fontId="36" fillId="0" borderId="2" xfId="0" applyFont="1" applyBorder="1" applyAlignment="1">
      <alignment vertical="top" wrapText="1"/>
    </xf>
    <xf numFmtId="0" fontId="36" fillId="0" borderId="0" xfId="0" applyFont="1" applyAlignment="1">
      <alignment vertical="center"/>
    </xf>
    <xf numFmtId="0" fontId="0" fillId="0" borderId="0" xfId="0" applyAlignment="1">
      <alignment vertical="top"/>
    </xf>
    <xf numFmtId="0" fontId="39" fillId="0" borderId="69" xfId="4" applyFont="1" applyBorder="1" applyAlignment="1">
      <alignment vertical="center"/>
    </xf>
    <xf numFmtId="0" fontId="39" fillId="0" borderId="7" xfId="4" applyFont="1" applyBorder="1" applyAlignment="1">
      <alignment vertical="center"/>
    </xf>
    <xf numFmtId="0" fontId="39" fillId="0" borderId="70" xfId="4" applyFont="1" applyBorder="1" applyAlignment="1">
      <alignment horizontal="distributed" vertical="center"/>
    </xf>
    <xf numFmtId="0" fontId="39" fillId="0" borderId="70" xfId="4" applyFont="1" applyBorder="1" applyAlignment="1">
      <alignment vertical="center"/>
    </xf>
    <xf numFmtId="38" fontId="39" fillId="0" borderId="70" xfId="2" applyFont="1" applyBorder="1" applyAlignment="1">
      <alignment horizontal="right" vertical="center"/>
    </xf>
    <xf numFmtId="38" fontId="39" fillId="5" borderId="70" xfId="2" applyFont="1" applyFill="1" applyBorder="1" applyAlignment="1">
      <alignment horizontal="right" vertical="center"/>
    </xf>
    <xf numFmtId="38" fontId="39" fillId="0" borderId="70" xfId="2" applyFont="1" applyFill="1" applyBorder="1" applyAlignment="1">
      <alignment horizontal="right" vertical="center"/>
    </xf>
    <xf numFmtId="38" fontId="39" fillId="5" borderId="43" xfId="2" applyFont="1" applyFill="1" applyBorder="1" applyAlignment="1">
      <alignment vertical="center"/>
    </xf>
    <xf numFmtId="0" fontId="49" fillId="0" borderId="0" xfId="4" applyFont="1"/>
    <xf numFmtId="0" fontId="39" fillId="0" borderId="0" xfId="4" applyFont="1" applyAlignment="1">
      <alignment horizontal="center" vertical="center"/>
    </xf>
    <xf numFmtId="0" fontId="50" fillId="0" borderId="0" xfId="0" applyFont="1"/>
    <xf numFmtId="0" fontId="40" fillId="0" borderId="49" xfId="5" applyFont="1" applyBorder="1" applyAlignment="1">
      <alignment horizontal="right" vertical="center"/>
    </xf>
    <xf numFmtId="0" fontId="40" fillId="0" borderId="71" xfId="5" applyFont="1" applyBorder="1" applyAlignment="1">
      <alignment horizontal="right" vertical="center"/>
    </xf>
    <xf numFmtId="0" fontId="40" fillId="0" borderId="72" xfId="5" applyFont="1" applyBorder="1" applyAlignment="1">
      <alignment horizontal="right" vertical="center"/>
    </xf>
    <xf numFmtId="0" fontId="40" fillId="0" borderId="73" xfId="5" applyFont="1" applyBorder="1" applyAlignment="1">
      <alignment horizontal="right" vertical="center"/>
    </xf>
    <xf numFmtId="177" fontId="40" fillId="0" borderId="73" xfId="5" applyNumberFormat="1" applyFont="1" applyBorder="1" applyAlignment="1">
      <alignment horizontal="right" vertical="center"/>
    </xf>
    <xf numFmtId="177" fontId="40" fillId="0" borderId="73" xfId="5" applyNumberFormat="1" applyFont="1" applyBorder="1" applyAlignment="1">
      <alignment horizontal="center" vertical="center"/>
    </xf>
    <xf numFmtId="0" fontId="40" fillId="0" borderId="73" xfId="5" applyFont="1" applyBorder="1" applyAlignment="1">
      <alignment horizontal="center" vertical="center"/>
    </xf>
    <xf numFmtId="0" fontId="51" fillId="0" borderId="0" xfId="5" applyFont="1" applyAlignment="1">
      <alignment vertical="center"/>
    </xf>
    <xf numFmtId="38" fontId="29" fillId="0" borderId="0" xfId="3" applyFont="1" applyFill="1" applyAlignment="1" applyProtection="1">
      <alignment horizontal="center" vertical="center"/>
    </xf>
    <xf numFmtId="38" fontId="29" fillId="0" borderId="0" xfId="3" applyFont="1" applyAlignment="1" applyProtection="1">
      <alignment horizontal="center"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38" fontId="9" fillId="0" borderId="3" xfId="3" applyFont="1" applyBorder="1" applyAlignment="1" applyProtection="1">
      <alignment horizontal="left" vertical="center"/>
    </xf>
    <xf numFmtId="0" fontId="5" fillId="0" borderId="0" xfId="0" applyFont="1"/>
    <xf numFmtId="0" fontId="56" fillId="0" borderId="0" xfId="4" applyFont="1"/>
    <xf numFmtId="0" fontId="2" fillId="0" borderId="0" xfId="4" applyFont="1"/>
    <xf numFmtId="0" fontId="5" fillId="0" borderId="0" xfId="7"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7" borderId="0" xfId="0" applyFont="1" applyFill="1" applyAlignment="1" applyProtection="1">
      <alignment vertical="center"/>
      <protection locked="0"/>
    </xf>
    <xf numFmtId="0" fontId="4" fillId="7" borderId="0" xfId="0" applyFont="1" applyFill="1" applyAlignment="1" applyProtection="1">
      <alignment vertical="center"/>
      <protection locked="0"/>
    </xf>
    <xf numFmtId="38" fontId="5" fillId="7" borderId="0" xfId="0" applyNumberFormat="1" applyFont="1" applyFill="1" applyAlignment="1">
      <alignment horizontal="left" vertical="center" shrinkToFit="1"/>
    </xf>
    <xf numFmtId="0" fontId="4" fillId="7" borderId="4"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4" fillId="7" borderId="15" xfId="0" applyFont="1" applyFill="1" applyBorder="1" applyAlignment="1" applyProtection="1">
      <alignment horizontal="center" vertical="center"/>
      <protection locked="0"/>
    </xf>
    <xf numFmtId="0" fontId="4" fillId="7" borderId="9"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7" borderId="16" xfId="0" applyFont="1" applyFill="1" applyBorder="1" applyAlignment="1" applyProtection="1">
      <alignment horizontal="right" vertical="center"/>
      <protection locked="0"/>
    </xf>
    <xf numFmtId="0" fontId="4" fillId="7" borderId="16"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0" fontId="4" fillId="7" borderId="19" xfId="0" applyFont="1" applyFill="1" applyBorder="1" applyAlignment="1" applyProtection="1">
      <alignment horizontal="right" vertical="center" shrinkToFit="1"/>
      <protection locked="0"/>
    </xf>
    <xf numFmtId="0" fontId="4" fillId="7" borderId="19" xfId="0" applyFont="1" applyFill="1" applyBorder="1" applyAlignment="1" applyProtection="1">
      <alignment horizontal="center" vertical="center" shrinkToFit="1"/>
      <protection locked="0"/>
    </xf>
    <xf numFmtId="0" fontId="4" fillId="7" borderId="18" xfId="0" applyFont="1" applyFill="1" applyBorder="1" applyAlignment="1" applyProtection="1">
      <alignment horizontal="left" vertical="center" shrinkToFit="1"/>
      <protection locked="0"/>
    </xf>
    <xf numFmtId="0" fontId="4" fillId="7" borderId="19" xfId="0" applyFont="1" applyFill="1" applyBorder="1" applyAlignment="1" applyProtection="1">
      <alignment vertical="center" shrinkToFit="1"/>
      <protection locked="0"/>
    </xf>
    <xf numFmtId="0" fontId="4" fillId="7" borderId="22" xfId="0" applyFont="1" applyFill="1" applyBorder="1" applyAlignment="1" applyProtection="1">
      <alignment vertical="center"/>
      <protection locked="0"/>
    </xf>
    <xf numFmtId="0" fontId="4" fillId="7" borderId="24" xfId="0" applyFont="1" applyFill="1" applyBorder="1" applyAlignment="1" applyProtection="1">
      <alignment horizontal="right" vertical="center" shrinkToFit="1"/>
      <protection locked="0"/>
    </xf>
    <xf numFmtId="0" fontId="4" fillId="7" borderId="24" xfId="0" applyFont="1" applyFill="1" applyBorder="1" applyAlignment="1" applyProtection="1">
      <alignment vertical="center" shrinkToFit="1"/>
      <protection locked="0"/>
    </xf>
    <xf numFmtId="0" fontId="4" fillId="7" borderId="23" xfId="0" applyFont="1" applyFill="1" applyBorder="1" applyAlignment="1" applyProtection="1">
      <alignment vertical="center" shrinkToFit="1"/>
      <protection locked="0"/>
    </xf>
    <xf numFmtId="0" fontId="4" fillId="7" borderId="31" xfId="0" applyFont="1" applyFill="1" applyBorder="1" applyAlignment="1" applyProtection="1">
      <alignment horizontal="left" vertical="center" shrinkToFit="1"/>
      <protection locked="0"/>
    </xf>
    <xf numFmtId="0" fontId="4" fillId="7" borderId="20" xfId="0" applyFont="1" applyFill="1" applyBorder="1" applyAlignment="1" applyProtection="1">
      <alignment vertical="center"/>
      <protection locked="0"/>
    </xf>
    <xf numFmtId="0" fontId="4" fillId="7" borderId="21" xfId="0" applyFont="1" applyFill="1" applyBorder="1" applyAlignment="1" applyProtection="1">
      <alignment horizontal="right" vertical="center" shrinkToFit="1"/>
      <protection locked="0"/>
    </xf>
    <xf numFmtId="0" fontId="4" fillId="7" borderId="21" xfId="0" applyFont="1" applyFill="1" applyBorder="1" applyAlignment="1" applyProtection="1">
      <alignment vertical="center" shrinkToFit="1"/>
      <protection locked="0"/>
    </xf>
    <xf numFmtId="0" fontId="4" fillId="7" borderId="25" xfId="0" applyFont="1" applyFill="1" applyBorder="1" applyAlignment="1" applyProtection="1">
      <alignment vertical="center" shrinkToFit="1"/>
      <protection locked="0"/>
    </xf>
    <xf numFmtId="0" fontId="4" fillId="7" borderId="30" xfId="0" applyFont="1" applyFill="1" applyBorder="1" applyAlignment="1" applyProtection="1">
      <alignment horizontal="left" vertical="center" shrinkToFit="1"/>
      <protection locked="0"/>
    </xf>
    <xf numFmtId="0" fontId="4" fillId="7" borderId="0" xfId="0" applyFont="1" applyFill="1" applyAlignment="1">
      <alignment vertical="center"/>
    </xf>
    <xf numFmtId="0" fontId="9" fillId="7" borderId="0" xfId="0" applyFont="1" applyFill="1" applyAlignment="1">
      <alignment vertical="center"/>
    </xf>
    <xf numFmtId="0" fontId="2" fillId="7" borderId="0" xfId="0" applyFont="1" applyFill="1" applyAlignment="1">
      <alignment horizontal="right" vertical="center"/>
    </xf>
    <xf numFmtId="0" fontId="38" fillId="7" borderId="13" xfId="0" applyFont="1" applyFill="1" applyBorder="1" applyAlignment="1">
      <alignment horizontal="distributed" vertical="center"/>
    </xf>
    <xf numFmtId="0" fontId="38" fillId="7" borderId="1" xfId="0" applyFont="1" applyFill="1" applyBorder="1" applyAlignment="1">
      <alignment horizontal="center" vertical="center"/>
    </xf>
    <xf numFmtId="0" fontId="38" fillId="7" borderId="3" xfId="0" applyFont="1" applyFill="1" applyBorder="1" applyAlignment="1">
      <alignment horizontal="distributed" vertical="center"/>
    </xf>
    <xf numFmtId="0" fontId="38" fillId="7" borderId="2" xfId="0" applyFont="1" applyFill="1" applyBorder="1" applyAlignment="1">
      <alignment vertical="center"/>
    </xf>
    <xf numFmtId="0" fontId="38" fillId="7" borderId="13" xfId="0" applyFont="1" applyFill="1" applyBorder="1" applyAlignment="1">
      <alignment horizontal="distributed" vertical="center" wrapText="1"/>
    </xf>
    <xf numFmtId="0" fontId="4" fillId="7" borderId="29" xfId="0" applyFont="1" applyFill="1" applyBorder="1" applyAlignment="1">
      <alignment horizontal="center" vertical="center"/>
    </xf>
    <xf numFmtId="0" fontId="4" fillId="7" borderId="19" xfId="0" applyFont="1" applyFill="1" applyBorder="1" applyAlignment="1">
      <alignment vertical="center"/>
    </xf>
    <xf numFmtId="176" fontId="4" fillId="7" borderId="19" xfId="4" applyNumberFormat="1" applyFont="1" applyFill="1" applyBorder="1" applyAlignment="1" applyProtection="1">
      <alignment horizontal="left" vertical="center" shrinkToFit="1"/>
      <protection locked="0"/>
    </xf>
    <xf numFmtId="0" fontId="4" fillId="7" borderId="29" xfId="0" applyFont="1" applyFill="1" applyBorder="1" applyAlignment="1" applyProtection="1">
      <alignment vertical="center" shrinkToFit="1"/>
      <protection locked="0"/>
    </xf>
    <xf numFmtId="180" fontId="4" fillId="7" borderId="29" xfId="0" applyNumberFormat="1" applyFont="1" applyFill="1" applyBorder="1" applyAlignment="1" applyProtection="1">
      <alignment horizontal="left" vertical="center" shrinkToFit="1"/>
      <protection locked="0"/>
    </xf>
    <xf numFmtId="0" fontId="4" fillId="7" borderId="31" xfId="0" applyFont="1" applyFill="1" applyBorder="1" applyAlignment="1">
      <alignment horizontal="center" vertical="center"/>
    </xf>
    <xf numFmtId="0" fontId="4" fillId="7" borderId="24" xfId="0" applyFont="1" applyFill="1" applyBorder="1" applyAlignment="1">
      <alignment vertical="center"/>
    </xf>
    <xf numFmtId="176" fontId="4" fillId="7" borderId="24" xfId="4" applyNumberFormat="1" applyFont="1" applyFill="1" applyBorder="1" applyAlignment="1" applyProtection="1">
      <alignment horizontal="left" vertical="center" shrinkToFit="1"/>
      <protection locked="0"/>
    </xf>
    <xf numFmtId="0" fontId="4" fillId="7" borderId="31" xfId="0" applyFont="1" applyFill="1" applyBorder="1" applyAlignment="1" applyProtection="1">
      <alignment vertical="center" shrinkToFit="1"/>
      <protection locked="0"/>
    </xf>
    <xf numFmtId="0" fontId="4" fillId="7" borderId="31" xfId="0" applyFont="1" applyFill="1" applyBorder="1" applyAlignment="1" applyProtection="1">
      <alignment horizontal="right" vertical="center" shrinkToFit="1"/>
      <protection locked="0"/>
    </xf>
    <xf numFmtId="180" fontId="4" fillId="7" borderId="31" xfId="0" applyNumberFormat="1" applyFont="1" applyFill="1" applyBorder="1" applyAlignment="1" applyProtection="1">
      <alignment horizontal="left" vertical="center" shrinkToFit="1"/>
      <protection locked="0"/>
    </xf>
    <xf numFmtId="20" fontId="4" fillId="7" borderId="31" xfId="0" applyNumberFormat="1" applyFont="1" applyFill="1" applyBorder="1" applyAlignment="1" applyProtection="1">
      <alignment horizontal="right" vertical="center" shrinkToFit="1"/>
      <protection locked="0"/>
    </xf>
    <xf numFmtId="0" fontId="4" fillId="7" borderId="24" xfId="0" applyFont="1" applyFill="1" applyBorder="1" applyAlignment="1" applyProtection="1">
      <alignment horizontal="left" vertical="center" shrinkToFit="1"/>
      <protection locked="0"/>
    </xf>
    <xf numFmtId="0" fontId="4" fillId="7" borderId="22" xfId="0" applyFont="1" applyFill="1" applyBorder="1" applyAlignment="1">
      <alignment vertical="center"/>
    </xf>
    <xf numFmtId="0" fontId="4" fillId="7" borderId="30" xfId="0" applyFont="1" applyFill="1" applyBorder="1" applyAlignment="1">
      <alignment horizontal="center" vertical="center"/>
    </xf>
    <xf numFmtId="0" fontId="4" fillId="7" borderId="20" xfId="0" applyFont="1" applyFill="1" applyBorder="1" applyAlignment="1">
      <alignment vertical="center"/>
    </xf>
    <xf numFmtId="0" fontId="4" fillId="7" borderId="21" xfId="0" applyFont="1" applyFill="1" applyBorder="1" applyAlignment="1" applyProtection="1">
      <alignment horizontal="left" vertical="center" shrinkToFit="1"/>
      <protection locked="0"/>
    </xf>
    <xf numFmtId="0" fontId="4" fillId="7" borderId="30" xfId="0" applyFont="1" applyFill="1" applyBorder="1" applyAlignment="1" applyProtection="1">
      <alignment vertical="center" shrinkToFit="1"/>
      <protection locked="0"/>
    </xf>
    <xf numFmtId="0" fontId="4" fillId="7" borderId="30" xfId="0" applyFont="1" applyFill="1" applyBorder="1" applyAlignment="1" applyProtection="1">
      <alignment horizontal="right" vertical="center" shrinkToFit="1"/>
      <protection locked="0"/>
    </xf>
    <xf numFmtId="180" fontId="4" fillId="7" borderId="30" xfId="0" applyNumberFormat="1" applyFont="1" applyFill="1" applyBorder="1" applyAlignment="1" applyProtection="1">
      <alignment horizontal="left" vertical="center" shrinkToFit="1"/>
      <protection locked="0"/>
    </xf>
    <xf numFmtId="0" fontId="4" fillId="7" borderId="0" xfId="0" applyFont="1" applyFill="1" applyAlignment="1">
      <alignment horizontal="center" vertical="center"/>
    </xf>
    <xf numFmtId="0" fontId="4" fillId="7" borderId="0" xfId="4" applyFont="1" applyFill="1" applyAlignment="1">
      <alignment vertical="center"/>
    </xf>
    <xf numFmtId="0" fontId="2" fillId="7" borderId="0" xfId="4" applyFont="1" applyFill="1" applyAlignment="1">
      <alignment vertical="center"/>
    </xf>
    <xf numFmtId="0" fontId="2" fillId="7" borderId="0" xfId="4" applyFont="1" applyFill="1" applyAlignment="1">
      <alignment horizontal="right" vertical="center"/>
    </xf>
    <xf numFmtId="0" fontId="7" fillId="7" borderId="0" xfId="4" applyFill="1" applyAlignment="1">
      <alignment vertical="center"/>
    </xf>
    <xf numFmtId="0" fontId="10" fillId="7" borderId="0" xfId="4" applyFont="1" applyFill="1" applyAlignment="1">
      <alignment vertical="center"/>
    </xf>
    <xf numFmtId="0" fontId="4" fillId="7" borderId="0" xfId="4" applyFont="1" applyFill="1" applyAlignment="1">
      <alignment horizontal="right" vertical="center"/>
    </xf>
    <xf numFmtId="0" fontId="4" fillId="7" borderId="1" xfId="4" applyFont="1" applyFill="1" applyBorder="1" applyAlignment="1">
      <alignment vertical="center"/>
    </xf>
    <xf numFmtId="0" fontId="4" fillId="7" borderId="2" xfId="4" applyFont="1" applyFill="1" applyBorder="1" applyAlignment="1">
      <alignment vertical="center"/>
    </xf>
    <xf numFmtId="0" fontId="4" fillId="7" borderId="3" xfId="4" applyFont="1" applyFill="1" applyBorder="1" applyAlignment="1">
      <alignment vertical="center"/>
    </xf>
    <xf numFmtId="0" fontId="4" fillId="7" borderId="3" xfId="4" applyFont="1" applyFill="1" applyBorder="1" applyAlignment="1">
      <alignment horizontal="distributed" vertical="center"/>
    </xf>
    <xf numFmtId="0" fontId="4" fillId="7" borderId="2" xfId="4" applyFont="1" applyFill="1" applyBorder="1" applyAlignment="1">
      <alignment horizontal="distributed" vertical="center"/>
    </xf>
    <xf numFmtId="0" fontId="4" fillId="7" borderId="1" xfId="4" applyFont="1" applyFill="1" applyBorder="1" applyAlignment="1">
      <alignment horizontal="distributed" vertical="center"/>
    </xf>
    <xf numFmtId="0" fontId="4" fillId="7" borderId="6" xfId="4" applyFont="1" applyFill="1" applyBorder="1" applyAlignment="1">
      <alignment vertical="center"/>
    </xf>
    <xf numFmtId="0" fontId="4" fillId="7" borderId="4" xfId="4" applyFont="1" applyFill="1" applyBorder="1" applyAlignment="1">
      <alignment vertical="center"/>
    </xf>
    <xf numFmtId="0" fontId="4" fillId="7" borderId="5" xfId="4" applyFont="1" applyFill="1" applyBorder="1" applyAlignment="1">
      <alignment vertical="center"/>
    </xf>
    <xf numFmtId="0" fontId="4" fillId="7" borderId="5" xfId="4" applyFont="1" applyFill="1" applyBorder="1" applyAlignment="1">
      <alignment horizontal="distributed" vertical="center"/>
    </xf>
    <xf numFmtId="0" fontId="4" fillId="7" borderId="5" xfId="4" applyFont="1" applyFill="1" applyBorder="1" applyAlignment="1">
      <alignment horizontal="right" vertical="center"/>
    </xf>
    <xf numFmtId="0" fontId="4" fillId="7" borderId="6" xfId="4" applyFont="1" applyFill="1" applyBorder="1" applyAlignment="1">
      <alignment horizontal="right" vertical="center"/>
    </xf>
    <xf numFmtId="0" fontId="4" fillId="7" borderId="4" xfId="4" applyFont="1" applyFill="1" applyBorder="1" applyAlignment="1">
      <alignment horizontal="right" vertical="center"/>
    </xf>
    <xf numFmtId="0" fontId="4" fillId="7" borderId="8" xfId="4" applyFont="1" applyFill="1" applyBorder="1" applyAlignment="1">
      <alignment vertical="center"/>
    </xf>
    <xf numFmtId="176" fontId="4" fillId="7" borderId="8" xfId="4" applyNumberFormat="1" applyFont="1" applyFill="1" applyBorder="1" applyAlignment="1">
      <alignment vertical="center"/>
    </xf>
    <xf numFmtId="176" fontId="4" fillId="7" borderId="7" xfId="4" applyNumberFormat="1" applyFont="1" applyFill="1" applyBorder="1" applyAlignment="1">
      <alignment vertical="center"/>
    </xf>
    <xf numFmtId="176" fontId="4" fillId="7" borderId="0" xfId="4" applyNumberFormat="1" applyFont="1" applyFill="1" applyAlignment="1">
      <alignment vertical="center"/>
    </xf>
    <xf numFmtId="0" fontId="4" fillId="7" borderId="7" xfId="4" applyFont="1" applyFill="1" applyBorder="1" applyAlignment="1">
      <alignment vertical="center"/>
    </xf>
    <xf numFmtId="0" fontId="4" fillId="7" borderId="0" xfId="4" applyFont="1" applyFill="1" applyAlignment="1">
      <alignment horizontal="distributed" vertical="center"/>
    </xf>
    <xf numFmtId="179" fontId="15" fillId="7" borderId="0" xfId="4" applyNumberFormat="1" applyFont="1" applyFill="1" applyAlignment="1">
      <alignment vertical="center"/>
    </xf>
    <xf numFmtId="176" fontId="4" fillId="7" borderId="0" xfId="4" applyNumberFormat="1" applyFont="1" applyFill="1" applyAlignment="1" applyProtection="1">
      <alignment vertical="center" shrinkToFit="1"/>
      <protection locked="0"/>
    </xf>
    <xf numFmtId="176" fontId="4" fillId="7" borderId="0" xfId="4" applyNumberFormat="1" applyFont="1" applyFill="1" applyAlignment="1" applyProtection="1">
      <alignment vertical="center"/>
      <protection locked="0"/>
    </xf>
    <xf numFmtId="176" fontId="15" fillId="7" borderId="0" xfId="4" applyNumberFormat="1" applyFont="1" applyFill="1" applyAlignment="1" applyProtection="1">
      <alignment vertical="center" shrinkToFit="1"/>
      <protection locked="0"/>
    </xf>
    <xf numFmtId="178" fontId="15" fillId="7" borderId="0" xfId="4" applyNumberFormat="1" applyFont="1" applyFill="1" applyAlignment="1" applyProtection="1">
      <alignment vertical="center" shrinkToFit="1"/>
      <protection locked="0"/>
    </xf>
    <xf numFmtId="176" fontId="29" fillId="7" borderId="0" xfId="4" applyNumberFormat="1" applyFont="1" applyFill="1" applyAlignment="1" applyProtection="1">
      <alignment horizontal="center" vertical="center"/>
      <protection locked="0"/>
    </xf>
    <xf numFmtId="176" fontId="4" fillId="7" borderId="0" xfId="4" applyNumberFormat="1" applyFont="1" applyFill="1" applyAlignment="1" applyProtection="1">
      <alignment horizontal="center" vertical="center"/>
      <protection locked="0"/>
    </xf>
    <xf numFmtId="176" fontId="15" fillId="7" borderId="0" xfId="4" applyNumberFormat="1" applyFont="1" applyFill="1" applyAlignment="1">
      <alignment vertical="center"/>
    </xf>
    <xf numFmtId="0" fontId="15" fillId="7" borderId="0" xfId="4" applyFont="1" applyFill="1" applyAlignment="1">
      <alignment vertical="center"/>
    </xf>
    <xf numFmtId="176" fontId="4" fillId="7" borderId="0" xfId="4" applyNumberFormat="1" applyFont="1" applyFill="1" applyAlignment="1">
      <alignment horizontal="center" vertical="center"/>
    </xf>
    <xf numFmtId="176" fontId="15" fillId="7" borderId="0" xfId="4" applyNumberFormat="1" applyFont="1" applyFill="1" applyAlignment="1" applyProtection="1">
      <alignment vertical="center"/>
      <protection locked="0"/>
    </xf>
    <xf numFmtId="176" fontId="4" fillId="7" borderId="0" xfId="4" applyNumberFormat="1" applyFont="1" applyFill="1" applyAlignment="1">
      <alignment vertical="center" shrinkToFit="1"/>
    </xf>
    <xf numFmtId="176" fontId="4" fillId="7" borderId="8" xfId="4" applyNumberFormat="1" applyFont="1" applyFill="1" applyBorder="1" applyAlignment="1">
      <alignment horizontal="center" vertical="center"/>
    </xf>
    <xf numFmtId="0" fontId="2" fillId="7" borderId="0" xfId="4" applyFont="1" applyFill="1" applyAlignment="1">
      <alignment horizontal="distributed" vertical="center"/>
    </xf>
    <xf numFmtId="0" fontId="4" fillId="7" borderId="0" xfId="4" applyFont="1" applyFill="1" applyAlignment="1">
      <alignment horizontal="center" vertical="center"/>
    </xf>
    <xf numFmtId="0" fontId="16" fillId="7" borderId="0" xfId="4" applyFont="1" applyFill="1" applyAlignment="1" applyProtection="1">
      <alignment vertical="center"/>
      <protection locked="0"/>
    </xf>
    <xf numFmtId="0" fontId="16" fillId="7" borderId="0" xfId="4" applyFont="1" applyFill="1" applyAlignment="1">
      <alignment vertical="center"/>
    </xf>
    <xf numFmtId="0" fontId="16" fillId="7" borderId="8" xfId="4" applyFont="1" applyFill="1" applyBorder="1" applyAlignment="1">
      <alignment vertical="center"/>
    </xf>
    <xf numFmtId="0" fontId="4" fillId="7" borderId="9" xfId="4" applyFont="1" applyFill="1" applyBorder="1" applyAlignment="1">
      <alignment vertical="center"/>
    </xf>
    <xf numFmtId="0" fontId="4" fillId="7" borderId="10" xfId="4" applyFont="1" applyFill="1" applyBorder="1" applyAlignment="1">
      <alignment vertical="center"/>
    </xf>
    <xf numFmtId="0" fontId="4" fillId="7" borderId="11" xfId="4" applyFont="1" applyFill="1" applyBorder="1" applyAlignment="1">
      <alignment vertical="center"/>
    </xf>
    <xf numFmtId="176" fontId="15" fillId="7" borderId="11" xfId="4" applyNumberFormat="1" applyFont="1" applyFill="1" applyBorder="1" applyAlignment="1">
      <alignment vertical="center"/>
    </xf>
    <xf numFmtId="176" fontId="4" fillId="7" borderId="10" xfId="4" applyNumberFormat="1" applyFont="1" applyFill="1" applyBorder="1" applyAlignment="1">
      <alignment vertical="center"/>
    </xf>
    <xf numFmtId="176" fontId="4" fillId="7" borderId="9" xfId="4" applyNumberFormat="1" applyFont="1" applyFill="1" applyBorder="1" applyAlignment="1">
      <alignment vertical="center"/>
    </xf>
    <xf numFmtId="176" fontId="4" fillId="7" borderId="11" xfId="4" applyNumberFormat="1" applyFont="1" applyFill="1" applyBorder="1" applyAlignment="1">
      <alignment vertical="center"/>
    </xf>
    <xf numFmtId="176" fontId="4" fillId="7" borderId="2" xfId="4" applyNumberFormat="1" applyFont="1" applyFill="1" applyBorder="1" applyAlignment="1">
      <alignment vertical="center"/>
    </xf>
    <xf numFmtId="176" fontId="4" fillId="7" borderId="1" xfId="4" applyNumberFormat="1" applyFont="1" applyFill="1" applyBorder="1" applyAlignment="1">
      <alignment vertical="center"/>
    </xf>
    <xf numFmtId="176" fontId="4" fillId="7" borderId="3" xfId="4" applyNumberFormat="1" applyFont="1" applyFill="1" applyBorder="1" applyAlignment="1">
      <alignment vertical="center"/>
    </xf>
    <xf numFmtId="176" fontId="4" fillId="7" borderId="0" xfId="0" applyNumberFormat="1" applyFont="1" applyFill="1" applyAlignment="1">
      <alignment vertical="center"/>
    </xf>
    <xf numFmtId="20" fontId="4" fillId="7" borderId="0" xfId="0" applyNumberFormat="1" applyFont="1" applyFill="1" applyAlignment="1">
      <alignment vertical="center"/>
    </xf>
    <xf numFmtId="176" fontId="4" fillId="7" borderId="0" xfId="0" applyNumberFormat="1" applyFont="1" applyFill="1" applyAlignment="1">
      <alignment horizontal="right" vertical="center"/>
    </xf>
    <xf numFmtId="176" fontId="4" fillId="7" borderId="4" xfId="0" applyNumberFormat="1" applyFont="1" applyFill="1" applyBorder="1" applyAlignment="1">
      <alignment vertical="center"/>
    </xf>
    <xf numFmtId="176" fontId="4" fillId="7" borderId="5" xfId="0" applyNumberFormat="1" applyFont="1" applyFill="1" applyBorder="1" applyAlignment="1">
      <alignment horizontal="center" vertical="center"/>
    </xf>
    <xf numFmtId="176" fontId="4" fillId="7" borderId="5" xfId="0" applyNumberFormat="1" applyFont="1" applyFill="1" applyBorder="1" applyAlignment="1">
      <alignment vertical="center"/>
    </xf>
    <xf numFmtId="176" fontId="4" fillId="7" borderId="6" xfId="0" applyNumberFormat="1" applyFont="1" applyFill="1" applyBorder="1" applyAlignment="1">
      <alignment vertical="center"/>
    </xf>
    <xf numFmtId="176" fontId="4" fillId="7" borderId="6" xfId="0" applyNumberFormat="1" applyFont="1" applyFill="1" applyBorder="1" applyAlignment="1">
      <alignment horizontal="center" vertical="center"/>
    </xf>
    <xf numFmtId="176" fontId="4" fillId="7" borderId="1" xfId="0" applyNumberFormat="1" applyFont="1" applyFill="1" applyBorder="1" applyAlignment="1">
      <alignment vertical="center"/>
    </xf>
    <xf numFmtId="176" fontId="4" fillId="7" borderId="3" xfId="0" applyNumberFormat="1" applyFont="1" applyFill="1" applyBorder="1" applyAlignment="1">
      <alignment horizontal="distributed" vertical="center"/>
    </xf>
    <xf numFmtId="176" fontId="4" fillId="7" borderId="3" xfId="0" applyNumberFormat="1" applyFont="1" applyFill="1" applyBorder="1" applyAlignment="1">
      <alignment vertical="center"/>
    </xf>
    <xf numFmtId="176" fontId="11" fillId="7" borderId="3" xfId="0" applyNumberFormat="1" applyFont="1" applyFill="1" applyBorder="1" applyAlignment="1">
      <alignment vertical="center"/>
    </xf>
    <xf numFmtId="176" fontId="4" fillId="7" borderId="2" xfId="0" applyNumberFormat="1" applyFont="1" applyFill="1" applyBorder="1" applyAlignment="1">
      <alignment vertical="center"/>
    </xf>
    <xf numFmtId="176" fontId="4" fillId="7" borderId="7" xfId="0" applyNumberFormat="1" applyFont="1" applyFill="1" applyBorder="1" applyAlignment="1">
      <alignment vertical="center"/>
    </xf>
    <xf numFmtId="176" fontId="4" fillId="7" borderId="0" xfId="0" applyNumberFormat="1" applyFont="1" applyFill="1" applyAlignment="1">
      <alignment horizontal="distributed" vertical="center"/>
    </xf>
    <xf numFmtId="176" fontId="4" fillId="7" borderId="8" xfId="0" applyNumberFormat="1" applyFont="1" applyFill="1" applyBorder="1" applyAlignment="1">
      <alignment vertical="center"/>
    </xf>
    <xf numFmtId="176" fontId="4" fillId="7" borderId="9" xfId="0" applyNumberFormat="1" applyFont="1" applyFill="1" applyBorder="1" applyAlignment="1">
      <alignment vertical="center"/>
    </xf>
    <xf numFmtId="176" fontId="4" fillId="7" borderId="11" xfId="0" applyNumberFormat="1" applyFont="1" applyFill="1" applyBorder="1" applyAlignment="1">
      <alignment horizontal="distributed" vertical="center"/>
    </xf>
    <xf numFmtId="176" fontId="4" fillId="7" borderId="11" xfId="0" applyNumberFormat="1" applyFont="1" applyFill="1" applyBorder="1" applyAlignment="1">
      <alignment vertical="center"/>
    </xf>
    <xf numFmtId="176" fontId="11" fillId="7" borderId="11" xfId="0" applyNumberFormat="1" applyFont="1" applyFill="1" applyBorder="1" applyAlignment="1">
      <alignment vertical="center"/>
    </xf>
    <xf numFmtId="176" fontId="4" fillId="7" borderId="10" xfId="0" applyNumberFormat="1" applyFont="1" applyFill="1" applyBorder="1" applyAlignment="1">
      <alignment vertical="center"/>
    </xf>
    <xf numFmtId="176" fontId="4" fillId="7" borderId="2" xfId="0" applyNumberFormat="1" applyFont="1" applyFill="1" applyBorder="1" applyAlignment="1">
      <alignment vertical="center" wrapText="1"/>
    </xf>
    <xf numFmtId="176" fontId="11" fillId="7" borderId="3" xfId="0" applyNumberFormat="1" applyFont="1" applyFill="1" applyBorder="1" applyAlignment="1" applyProtection="1">
      <alignment vertical="center"/>
      <protection locked="0"/>
    </xf>
    <xf numFmtId="49" fontId="4" fillId="7" borderId="0" xfId="0" applyNumberFormat="1" applyFont="1" applyFill="1" applyAlignment="1">
      <alignment horizontal="right" vertical="center"/>
    </xf>
    <xf numFmtId="176" fontId="4" fillId="7" borderId="0" xfId="0" applyNumberFormat="1" applyFont="1" applyFill="1" applyAlignment="1">
      <alignment horizontal="left" vertical="center" shrinkToFit="1"/>
    </xf>
    <xf numFmtId="0" fontId="2" fillId="7" borderId="0" xfId="0" applyFont="1" applyFill="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Font="1">
      <alignment vertical="center"/>
    </xf>
    <xf numFmtId="0" fontId="2" fillId="0" borderId="0" xfId="7" applyFont="1" applyAlignment="1">
      <alignment horizontal="left" vertical="center"/>
    </xf>
    <xf numFmtId="0" fontId="2" fillId="7" borderId="13" xfId="0" applyFont="1" applyFill="1" applyBorder="1" applyAlignment="1">
      <alignment horizontal="center" vertical="center" wrapText="1"/>
    </xf>
    <xf numFmtId="0" fontId="5" fillId="7" borderId="1" xfId="7" applyFont="1" applyFill="1" applyBorder="1" applyAlignment="1">
      <alignment horizontal="center" vertical="center"/>
    </xf>
    <xf numFmtId="0" fontId="5" fillId="7" borderId="3" xfId="7" applyFont="1" applyFill="1" applyBorder="1" applyAlignment="1">
      <alignment horizontal="center" vertical="center"/>
    </xf>
    <xf numFmtId="0" fontId="5" fillId="7" borderId="2" xfId="7"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3" xfId="7" applyFont="1" applyFill="1" applyBorder="1" applyAlignment="1">
      <alignment horizontal="center" vertical="center"/>
    </xf>
    <xf numFmtId="0" fontId="5" fillId="7" borderId="0" xfId="7" applyFont="1" applyFill="1" applyAlignment="1">
      <alignment horizontal="center" vertical="center"/>
    </xf>
    <xf numFmtId="0" fontId="2" fillId="7" borderId="0" xfId="7" applyFont="1" applyFill="1" applyAlignment="1">
      <alignment horizontal="center" vertical="center"/>
    </xf>
    <xf numFmtId="0" fontId="2" fillId="7" borderId="83" xfId="0" applyFont="1" applyFill="1" applyBorder="1" applyAlignment="1">
      <alignment horizontal="center" vertical="center" wrapText="1"/>
    </xf>
    <xf numFmtId="0" fontId="57" fillId="7" borderId="13" xfId="0" applyFont="1" applyFill="1" applyBorder="1" applyAlignment="1">
      <alignment horizontal="center" vertical="center" wrapText="1"/>
    </xf>
    <xf numFmtId="0" fontId="2" fillId="7" borderId="0" xfId="7" applyFont="1" applyFill="1" applyAlignment="1">
      <alignment horizontal="left" vertical="center"/>
    </xf>
    <xf numFmtId="0" fontId="4" fillId="0" borderId="0" xfId="7" applyFont="1" applyAlignment="1">
      <alignment horizontal="left" vertical="center"/>
    </xf>
    <xf numFmtId="0" fontId="2" fillId="0" borderId="0" xfId="7" applyFont="1" applyAlignment="1">
      <alignment horizontal="center" vertical="center"/>
    </xf>
    <xf numFmtId="0" fontId="9" fillId="0" borderId="0" xfId="7"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12" xfId="4" applyFont="1" applyBorder="1" applyAlignment="1">
      <alignment horizontal="right" vertical="top"/>
    </xf>
    <xf numFmtId="0" fontId="9" fillId="0" borderId="0" xfId="4" applyFont="1" applyAlignment="1">
      <alignment vertical="top"/>
    </xf>
    <xf numFmtId="176" fontId="9" fillId="0" borderId="16" xfId="4" applyNumberFormat="1" applyFont="1" applyBorder="1" applyAlignment="1">
      <alignment horizontal="right"/>
    </xf>
    <xf numFmtId="0" fontId="9" fillId="0" borderId="0" xfId="7" applyFont="1">
      <alignment vertical="center"/>
    </xf>
    <xf numFmtId="0" fontId="5" fillId="0" borderId="16" xfId="4" quotePrefix="1" applyFont="1" applyBorder="1" applyAlignment="1">
      <alignment horizontal="center" vertical="center" wrapText="1"/>
    </xf>
    <xf numFmtId="0" fontId="9" fillId="0" borderId="0" xfId="4" applyFont="1" applyAlignment="1">
      <alignment horizontal="right" vertical="center"/>
    </xf>
    <xf numFmtId="0" fontId="9" fillId="0" borderId="0" xfId="4" applyFont="1" applyAlignment="1">
      <alignment horizontal="right" vertical="top"/>
    </xf>
    <xf numFmtId="49" fontId="9" fillId="0" borderId="0" xfId="4" applyNumberFormat="1" applyFont="1" applyAlignment="1">
      <alignment horizontal="center" vertical="center" shrinkToFit="1"/>
    </xf>
    <xf numFmtId="176" fontId="9" fillId="0" borderId="0" xfId="4" applyNumberFormat="1" applyFont="1" applyAlignment="1">
      <alignment horizontal="right"/>
    </xf>
    <xf numFmtId="0" fontId="9" fillId="0" borderId="0" xfId="4" applyFont="1" applyAlignment="1">
      <alignment horizontal="justify" vertical="center"/>
    </xf>
    <xf numFmtId="0" fontId="9" fillId="0" borderId="16" xfId="4" applyFont="1" applyBorder="1" applyAlignment="1">
      <alignment horizontal="justify" vertical="center"/>
    </xf>
    <xf numFmtId="0" fontId="57" fillId="7" borderId="0" xfId="0" applyFont="1" applyFill="1" applyAlignment="1">
      <alignment horizontal="center" vertical="center" wrapText="1"/>
    </xf>
    <xf numFmtId="0" fontId="2" fillId="7" borderId="0" xfId="0" applyFont="1" applyFill="1" applyAlignment="1">
      <alignment horizontal="center" vertical="center" wrapText="1"/>
    </xf>
    <xf numFmtId="0" fontId="9" fillId="0" borderId="6" xfId="4" applyFont="1" applyBorder="1" applyAlignment="1">
      <alignment vertical="center" wrapText="1"/>
    </xf>
    <xf numFmtId="0" fontId="9" fillId="0" borderId="7" xfId="4" applyFont="1" applyBorder="1" applyAlignment="1">
      <alignment vertical="center" wrapText="1"/>
    </xf>
    <xf numFmtId="0" fontId="9" fillId="0" borderId="8" xfId="4" applyFont="1" applyBorder="1" applyAlignment="1">
      <alignment vertical="center" wrapText="1"/>
    </xf>
    <xf numFmtId="0" fontId="9" fillId="0" borderId="9" xfId="4" applyFont="1" applyBorder="1" applyAlignment="1">
      <alignment vertical="center" wrapText="1"/>
    </xf>
    <xf numFmtId="0" fontId="9" fillId="0" borderId="10" xfId="4" applyFont="1" applyBorder="1" applyAlignment="1">
      <alignment vertical="center" wrapText="1"/>
    </xf>
    <xf numFmtId="0" fontId="4" fillId="7" borderId="0" xfId="0" applyFont="1" applyFill="1" applyAlignment="1" applyProtection="1">
      <alignment horizontal="right" vertical="center"/>
      <protection locked="0"/>
    </xf>
    <xf numFmtId="0" fontId="4" fillId="0" borderId="7" xfId="8" applyFont="1" applyBorder="1" applyAlignment="1">
      <alignment vertical="top"/>
    </xf>
    <xf numFmtId="0" fontId="4" fillId="0" borderId="0" xfId="8" applyFont="1" applyAlignment="1">
      <alignment vertical="top"/>
    </xf>
    <xf numFmtId="0" fontId="4" fillId="0" borderId="8" xfId="8" applyFont="1" applyBorder="1" applyAlignment="1">
      <alignment vertical="top"/>
    </xf>
    <xf numFmtId="0" fontId="4" fillId="0" borderId="9" xfId="8" applyFont="1" applyBorder="1" applyAlignment="1">
      <alignment vertical="top"/>
    </xf>
    <xf numFmtId="0" fontId="4" fillId="0" borderId="11" xfId="8" applyFont="1" applyBorder="1" applyAlignment="1">
      <alignment vertical="top"/>
    </xf>
    <xf numFmtId="0" fontId="4" fillId="0" borderId="10" xfId="8" applyFont="1" applyBorder="1" applyAlignment="1">
      <alignment vertical="top"/>
    </xf>
    <xf numFmtId="0" fontId="2" fillId="0" borderId="4" xfId="7" applyFont="1" applyBorder="1" applyAlignment="1">
      <alignment vertical="top" wrapText="1"/>
    </xf>
    <xf numFmtId="0" fontId="2" fillId="0" borderId="5" xfId="7" applyFont="1" applyBorder="1" applyAlignment="1">
      <alignment vertical="top" wrapText="1"/>
    </xf>
    <xf numFmtId="0" fontId="2" fillId="0" borderId="6" xfId="7" applyFont="1" applyBorder="1" applyAlignment="1">
      <alignment vertical="top" wrapText="1"/>
    </xf>
    <xf numFmtId="0" fontId="2" fillId="0" borderId="7" xfId="7" applyFont="1" applyBorder="1">
      <alignment vertical="center"/>
    </xf>
    <xf numFmtId="0" fontId="2" fillId="0" borderId="0" xfId="7" applyFont="1" applyAlignment="1">
      <alignment vertical="top" wrapText="1"/>
    </xf>
    <xf numFmtId="0" fontId="2" fillId="0" borderId="8" xfId="7" applyFont="1" applyBorder="1" applyAlignment="1">
      <alignment vertical="top" wrapText="1"/>
    </xf>
    <xf numFmtId="0" fontId="5" fillId="7" borderId="1" xfId="7" applyFont="1" applyFill="1" applyBorder="1" applyAlignment="1">
      <alignment horizontal="left" vertical="center"/>
    </xf>
    <xf numFmtId="0" fontId="9" fillId="0" borderId="7" xfId="4" applyFont="1" applyBorder="1" applyAlignment="1">
      <alignment vertical="top"/>
    </xf>
    <xf numFmtId="176" fontId="58" fillId="7" borderId="0" xfId="4" applyNumberFormat="1" applyFont="1" applyFill="1" applyAlignment="1" applyProtection="1">
      <alignment vertical="center" shrinkToFit="1"/>
      <protection locked="0"/>
    </xf>
    <xf numFmtId="176" fontId="59" fillId="7" borderId="3" xfId="4" applyNumberFormat="1" applyFont="1" applyFill="1" applyBorder="1" applyAlignment="1">
      <alignment vertical="center"/>
    </xf>
    <xf numFmtId="0" fontId="9" fillId="0" borderId="7" xfId="4" applyFont="1" applyBorder="1" applyAlignment="1">
      <alignment vertical="center"/>
    </xf>
    <xf numFmtId="0" fontId="9" fillId="0" borderId="8" xfId="4" applyFont="1" applyBorder="1" applyAlignment="1">
      <alignment vertical="center"/>
    </xf>
    <xf numFmtId="0" fontId="9" fillId="0" borderId="13" xfId="4" applyFont="1" applyBorder="1" applyAlignment="1">
      <alignment horizontal="right" vertical="top"/>
    </xf>
    <xf numFmtId="0" fontId="9" fillId="0" borderId="13" xfId="4" applyFont="1" applyBorder="1" applyAlignment="1">
      <alignment vertical="top"/>
    </xf>
    <xf numFmtId="176" fontId="9" fillId="0" borderId="16" xfId="4" applyNumberFormat="1" applyFont="1" applyBorder="1" applyAlignment="1">
      <alignment horizontal="right" vertical="center"/>
    </xf>
    <xf numFmtId="176" fontId="9" fillId="0" borderId="16" xfId="4" applyNumberFormat="1" applyFont="1" applyBorder="1" applyAlignment="1">
      <alignment horizontal="left" vertical="center"/>
    </xf>
    <xf numFmtId="176" fontId="9" fillId="0" borderId="9" xfId="4" applyNumberFormat="1" applyFont="1" applyBorder="1" applyAlignment="1">
      <alignment vertical="center"/>
    </xf>
    <xf numFmtId="176" fontId="9" fillId="0" borderId="10" xfId="4" applyNumberFormat="1" applyFont="1" applyBorder="1" applyAlignment="1">
      <alignment vertical="center"/>
    </xf>
    <xf numFmtId="176" fontId="9" fillId="0" borderId="11" xfId="4" applyNumberFormat="1" applyFont="1" applyBorder="1" applyAlignment="1">
      <alignment vertical="center"/>
    </xf>
    <xf numFmtId="0" fontId="4" fillId="7" borderId="29" xfId="0" applyFont="1" applyFill="1" applyBorder="1" applyAlignment="1" applyProtection="1">
      <alignment horizontal="center" vertical="center" shrinkToFit="1"/>
      <protection locked="0"/>
    </xf>
    <xf numFmtId="0" fontId="5" fillId="7" borderId="19" xfId="0" applyFont="1" applyFill="1" applyBorder="1" applyAlignment="1" applyProtection="1">
      <alignment horizontal="right" vertical="center" shrinkToFit="1"/>
      <protection locked="0"/>
    </xf>
    <xf numFmtId="0" fontId="5" fillId="7" borderId="24" xfId="0" applyFont="1" applyFill="1" applyBorder="1" applyAlignment="1" applyProtection="1">
      <alignment horizontal="right" vertical="center" shrinkToFit="1"/>
      <protection locked="0"/>
    </xf>
    <xf numFmtId="0" fontId="5" fillId="7" borderId="21" xfId="0" applyFont="1" applyFill="1" applyBorder="1" applyAlignment="1" applyProtection="1">
      <alignment horizontal="right" vertical="center" shrinkToFit="1"/>
      <protection locked="0"/>
    </xf>
    <xf numFmtId="178" fontId="5" fillId="7" borderId="19" xfId="0" applyNumberFormat="1" applyFont="1" applyFill="1" applyBorder="1" applyAlignment="1" applyProtection="1">
      <alignment horizontal="right" vertical="center" shrinkToFit="1"/>
      <protection locked="0"/>
    </xf>
    <xf numFmtId="178" fontId="5" fillId="7" borderId="24" xfId="0" applyNumberFormat="1" applyFont="1" applyFill="1" applyBorder="1" applyAlignment="1" applyProtection="1">
      <alignment horizontal="right" vertical="center" shrinkToFit="1"/>
      <protection locked="0"/>
    </xf>
    <xf numFmtId="178" fontId="5" fillId="7" borderId="21" xfId="0" applyNumberFormat="1" applyFont="1" applyFill="1" applyBorder="1" applyAlignment="1" applyProtection="1">
      <alignment horizontal="right" vertical="center" shrinkToFit="1"/>
      <protection locked="0"/>
    </xf>
    <xf numFmtId="176" fontId="5" fillId="7" borderId="29" xfId="0" applyNumberFormat="1" applyFont="1" applyFill="1" applyBorder="1" applyAlignment="1" applyProtection="1">
      <alignment horizontal="right" vertical="center" shrinkToFit="1"/>
      <protection locked="0"/>
    </xf>
    <xf numFmtId="176" fontId="5" fillId="7" borderId="31" xfId="0" applyNumberFormat="1" applyFont="1" applyFill="1" applyBorder="1" applyAlignment="1" applyProtection="1">
      <alignment horizontal="right" vertical="center" shrinkToFit="1"/>
      <protection locked="0"/>
    </xf>
    <xf numFmtId="176" fontId="5" fillId="7" borderId="30" xfId="0" applyNumberFormat="1" applyFont="1" applyFill="1" applyBorder="1" applyAlignment="1" applyProtection="1">
      <alignment horizontal="right" vertical="center" shrinkToFit="1"/>
      <protection locked="0"/>
    </xf>
    <xf numFmtId="0" fontId="5" fillId="7" borderId="29" xfId="0" applyFont="1" applyFill="1" applyBorder="1" applyAlignment="1" applyProtection="1">
      <alignment horizontal="left" vertical="center" shrinkToFit="1"/>
      <protection locked="0"/>
    </xf>
    <xf numFmtId="0" fontId="5" fillId="7" borderId="31" xfId="0" applyFont="1" applyFill="1" applyBorder="1" applyAlignment="1" applyProtection="1">
      <alignment horizontal="left" vertical="center" shrinkToFit="1"/>
      <protection locked="0"/>
    </xf>
    <xf numFmtId="0" fontId="5" fillId="7" borderId="29" xfId="0" applyFont="1" applyFill="1" applyBorder="1" applyAlignment="1" applyProtection="1">
      <alignment horizontal="center" vertical="center"/>
      <protection locked="0"/>
    </xf>
    <xf numFmtId="0" fontId="5" fillId="7" borderId="29" xfId="0" applyFont="1" applyFill="1" applyBorder="1" applyAlignment="1" applyProtection="1">
      <alignment horizontal="left" vertical="center"/>
      <protection locked="0"/>
    </xf>
    <xf numFmtId="0" fontId="5" fillId="7" borderId="31" xfId="0" applyFont="1" applyFill="1" applyBorder="1" applyAlignment="1" applyProtection="1">
      <alignment horizontal="center" vertical="center"/>
      <protection locked="0"/>
    </xf>
    <xf numFmtId="0" fontId="5" fillId="7" borderId="31" xfId="0" applyFont="1" applyFill="1" applyBorder="1" applyAlignment="1" applyProtection="1">
      <alignment horizontal="left" vertical="center"/>
      <protection locked="0"/>
    </xf>
    <xf numFmtId="0" fontId="4" fillId="7" borderId="31" xfId="0" applyFont="1" applyFill="1" applyBorder="1" applyAlignment="1" applyProtection="1">
      <alignment horizontal="center" vertical="center"/>
      <protection locked="0"/>
    </xf>
    <xf numFmtId="0" fontId="4" fillId="7" borderId="31" xfId="0" applyFont="1" applyFill="1" applyBorder="1" applyAlignment="1" applyProtection="1">
      <alignment horizontal="left" vertical="center"/>
      <protection locked="0"/>
    </xf>
    <xf numFmtId="0" fontId="4" fillId="7" borderId="30" xfId="0" applyFont="1" applyFill="1" applyBorder="1" applyAlignment="1" applyProtection="1">
      <alignment horizontal="center" vertical="center"/>
      <protection locked="0"/>
    </xf>
    <xf numFmtId="0" fontId="4" fillId="7" borderId="30" xfId="0" applyFont="1" applyFill="1" applyBorder="1" applyAlignment="1" applyProtection="1">
      <alignment horizontal="left" vertical="center"/>
      <protection locked="0"/>
    </xf>
    <xf numFmtId="0" fontId="4" fillId="7" borderId="29" xfId="0" applyFont="1" applyFill="1" applyBorder="1" applyAlignment="1" applyProtection="1">
      <alignment horizontal="center" vertical="center"/>
      <protection locked="0"/>
    </xf>
    <xf numFmtId="38" fontId="4" fillId="0" borderId="0" xfId="3" applyFont="1" applyFill="1" applyAlignment="1" applyProtection="1">
      <alignment vertical="center"/>
    </xf>
    <xf numFmtId="38" fontId="4" fillId="0" borderId="0" xfId="3" applyFont="1" applyFill="1" applyAlignment="1" applyProtection="1">
      <alignment horizontal="left" vertical="center" shrinkToFit="1"/>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38" fontId="4" fillId="0" borderId="0" xfId="3" applyFont="1" applyFill="1" applyAlignment="1" applyProtection="1">
      <alignment horizontal="left" vertical="center"/>
    </xf>
    <xf numFmtId="0" fontId="4" fillId="0" borderId="0" xfId="3" applyNumberFormat="1" applyFont="1" applyFill="1" applyAlignment="1" applyProtection="1">
      <alignment vertical="center" shrinkToFit="1"/>
    </xf>
    <xf numFmtId="38" fontId="4" fillId="0" borderId="3" xfId="3" applyFont="1" applyBorder="1" applyAlignment="1" applyProtection="1">
      <alignment horizontal="distributed" vertical="center"/>
    </xf>
    <xf numFmtId="38" fontId="4" fillId="0" borderId="3" xfId="3" applyFont="1" applyFill="1" applyBorder="1" applyAlignment="1" applyProtection="1">
      <alignment horizontal="left" vertical="center" wrapText="1"/>
    </xf>
    <xf numFmtId="181" fontId="37" fillId="0" borderId="3" xfId="3" applyNumberFormat="1" applyFont="1" applyFill="1" applyBorder="1" applyAlignment="1" applyProtection="1">
      <alignment horizontal="right" vertical="center"/>
    </xf>
    <xf numFmtId="38" fontId="4" fillId="0" borderId="2" xfId="3" applyFont="1" applyFill="1" applyBorder="1" applyAlignment="1" applyProtection="1">
      <alignment horizontal="left" vertical="center" wrapText="1"/>
    </xf>
    <xf numFmtId="38" fontId="4" fillId="0" borderId="3" xfId="3" applyFont="1" applyBorder="1" applyAlignment="1" applyProtection="1">
      <alignment vertical="center"/>
    </xf>
    <xf numFmtId="0" fontId="4" fillId="0" borderId="3" xfId="0" applyFont="1" applyBorder="1" applyAlignment="1">
      <alignment vertical="center"/>
    </xf>
    <xf numFmtId="0" fontId="4" fillId="0" borderId="2" xfId="0" applyFont="1" applyBorder="1" applyAlignment="1">
      <alignment vertical="center"/>
    </xf>
    <xf numFmtId="49" fontId="60" fillId="0" borderId="3" xfId="3" applyNumberFormat="1" applyFont="1" applyFill="1" applyBorder="1" applyAlignment="1" applyProtection="1">
      <alignment horizontal="left" vertical="center"/>
    </xf>
    <xf numFmtId="49" fontId="29" fillId="0" borderId="3" xfId="3" applyNumberFormat="1" applyFont="1" applyFill="1" applyBorder="1" applyAlignment="1" applyProtection="1">
      <alignment horizontal="left" vertical="center"/>
    </xf>
    <xf numFmtId="0" fontId="4" fillId="0" borderId="3" xfId="0" applyFont="1" applyBorder="1" applyAlignment="1">
      <alignment horizontal="left" vertical="center" wrapText="1"/>
    </xf>
    <xf numFmtId="38" fontId="4" fillId="0" borderId="3" xfId="3" applyFont="1" applyFill="1" applyBorder="1" applyAlignment="1" applyProtection="1">
      <alignment vertical="center" wrapText="1"/>
    </xf>
    <xf numFmtId="38" fontId="4" fillId="0" borderId="2" xfId="3" applyFont="1" applyFill="1" applyBorder="1" applyAlignment="1" applyProtection="1">
      <alignment vertical="center" wrapText="1"/>
    </xf>
    <xf numFmtId="0" fontId="56" fillId="0" borderId="0" xfId="7" applyFont="1" applyAlignment="1">
      <alignment horizontal="center" vertical="center"/>
    </xf>
    <xf numFmtId="0" fontId="9" fillId="0" borderId="4" xfId="4" applyFont="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4" xfId="4" applyFont="1" applyBorder="1" applyAlignment="1">
      <alignment horizontal="right" vertical="top"/>
    </xf>
    <xf numFmtId="0" fontId="9" fillId="0" borderId="6" xfId="4" applyFont="1" applyBorder="1" applyAlignment="1">
      <alignment horizontal="right" vertical="top"/>
    </xf>
    <xf numFmtId="0" fontId="5" fillId="0" borderId="1" xfId="7" applyFont="1" applyBorder="1" applyAlignment="1">
      <alignment horizontal="left" vertical="center"/>
    </xf>
    <xf numFmtId="0" fontId="5" fillId="0" borderId="3" xfId="7" applyFont="1" applyBorder="1" applyAlignment="1">
      <alignment horizontal="left" vertical="center"/>
    </xf>
    <xf numFmtId="0" fontId="5" fillId="0" borderId="2" xfId="7" applyFont="1" applyBorder="1" applyAlignment="1">
      <alignment horizontal="left" vertical="center"/>
    </xf>
    <xf numFmtId="0" fontId="9" fillId="0" borderId="4" xfId="4" applyFont="1" applyBorder="1" applyAlignment="1">
      <alignment horizontal="center" vertical="center" wrapText="1" justifyLastLine="1"/>
    </xf>
    <xf numFmtId="0" fontId="9" fillId="0" borderId="6" xfId="4" applyFont="1" applyBorder="1" applyAlignment="1">
      <alignment horizontal="center" vertical="center" wrapText="1" justifyLastLine="1"/>
    </xf>
    <xf numFmtId="0" fontId="9" fillId="0" borderId="7" xfId="4" applyFont="1" applyBorder="1" applyAlignment="1">
      <alignment horizontal="center" vertical="center" wrapText="1" justifyLastLine="1"/>
    </xf>
    <xf numFmtId="0" fontId="9" fillId="0" borderId="8" xfId="4" applyFont="1" applyBorder="1" applyAlignment="1">
      <alignment horizontal="center" vertical="center" wrapText="1" justifyLastLine="1"/>
    </xf>
    <xf numFmtId="0" fontId="9" fillId="0" borderId="9" xfId="4" applyFont="1" applyBorder="1" applyAlignment="1">
      <alignment horizontal="right" vertical="center"/>
    </xf>
    <xf numFmtId="0" fontId="9" fillId="0" borderId="10" xfId="4" applyFont="1" applyBorder="1" applyAlignment="1">
      <alignment horizontal="right" vertical="center"/>
    </xf>
    <xf numFmtId="0" fontId="9" fillId="0" borderId="0" xfId="4" applyFont="1" applyAlignment="1">
      <alignment horizontal="distributed" vertical="center" justifyLastLine="1"/>
    </xf>
    <xf numFmtId="0" fontId="9" fillId="0" borderId="0" xfId="4" applyFont="1" applyAlignment="1">
      <alignment horizontal="distributed" vertical="center" wrapText="1" justifyLastLine="1"/>
    </xf>
    <xf numFmtId="0" fontId="9" fillId="0" borderId="0" xfId="4" applyFont="1" applyAlignment="1">
      <alignment horizontal="center" vertical="center"/>
    </xf>
    <xf numFmtId="0" fontId="5" fillId="0" borderId="9" xfId="4" quotePrefix="1" applyFont="1" applyBorder="1" applyAlignment="1">
      <alignment horizontal="center" vertical="center" wrapText="1"/>
    </xf>
    <xf numFmtId="0" fontId="5" fillId="0" borderId="10" xfId="4" quotePrefix="1" applyFont="1" applyBorder="1" applyAlignment="1">
      <alignment horizontal="center" vertical="center" wrapText="1"/>
    </xf>
    <xf numFmtId="0" fontId="9"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38" fillId="7" borderId="11" xfId="7" applyFont="1" applyFill="1" applyBorder="1" applyAlignment="1">
      <alignment horizontal="center" vertical="center"/>
    </xf>
    <xf numFmtId="38" fontId="2" fillId="7" borderId="11" xfId="0" applyNumberFormat="1" applyFont="1" applyFill="1" applyBorder="1" applyAlignment="1">
      <alignment horizontal="left" vertical="center" shrinkToFit="1"/>
    </xf>
    <xf numFmtId="0" fontId="2" fillId="7" borderId="11" xfId="0" applyFont="1" applyFill="1" applyBorder="1" applyAlignment="1">
      <alignment horizontal="left" vertical="center" shrinkToFit="1"/>
    </xf>
    <xf numFmtId="0" fontId="2" fillId="7" borderId="11" xfId="0" applyFont="1" applyFill="1" applyBorder="1" applyAlignment="1">
      <alignment vertical="center" shrinkToFit="1"/>
    </xf>
    <xf numFmtId="0" fontId="4" fillId="7" borderId="3" xfId="4" applyFont="1" applyFill="1" applyBorder="1" applyAlignment="1">
      <alignment horizontal="distributed" vertical="center"/>
    </xf>
    <xf numFmtId="0" fontId="4" fillId="7" borderId="0" xfId="4" applyFont="1" applyFill="1" applyAlignment="1">
      <alignment horizontal="distributed" vertical="center"/>
    </xf>
    <xf numFmtId="0" fontId="5" fillId="7" borderId="11" xfId="4" applyFont="1" applyFill="1" applyBorder="1" applyAlignment="1">
      <alignment horizontal="center" vertical="center"/>
    </xf>
    <xf numFmtId="0" fontId="4" fillId="7" borderId="7" xfId="4" applyFont="1" applyFill="1" applyBorder="1" applyAlignment="1">
      <alignment horizontal="distributed" vertical="center"/>
    </xf>
    <xf numFmtId="176" fontId="4" fillId="7" borderId="0" xfId="4" applyNumberFormat="1" applyFont="1" applyFill="1" applyAlignment="1">
      <alignment horizontal="left" vertical="center" shrinkToFit="1"/>
    </xf>
    <xf numFmtId="0" fontId="4" fillId="7" borderId="11" xfId="4" applyFont="1" applyFill="1" applyBorder="1" applyAlignment="1">
      <alignment horizontal="distributed" vertical="center"/>
    </xf>
    <xf numFmtId="176" fontId="5" fillId="7" borderId="0" xfId="0" applyNumberFormat="1" applyFont="1" applyFill="1" applyAlignment="1">
      <alignment horizontal="center" vertical="center"/>
    </xf>
    <xf numFmtId="0" fontId="5" fillId="0" borderId="0" xfId="7" applyFont="1" applyAlignment="1">
      <alignment horizontal="center" vertical="center"/>
    </xf>
    <xf numFmtId="0" fontId="2" fillId="7" borderId="13" xfId="0" applyFont="1" applyFill="1" applyBorder="1" applyAlignment="1">
      <alignment horizontal="center" vertical="center" wrapText="1"/>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0" fontId="15" fillId="4" borderId="0" xfId="0" applyFont="1" applyFill="1" applyAlignment="1">
      <alignment horizontal="center" vertical="center" shrinkToFit="1"/>
    </xf>
    <xf numFmtId="0" fontId="19"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Alignment="1" applyProtection="1">
      <alignment horizontal="center" vertical="center" shrinkToFit="1"/>
      <protection locked="0"/>
    </xf>
    <xf numFmtId="0" fontId="4" fillId="0" borderId="19" xfId="0" applyFont="1" applyBorder="1" applyAlignment="1">
      <alignment horizontal="distributed" vertical="center"/>
    </xf>
    <xf numFmtId="0" fontId="4" fillId="0" borderId="24" xfId="0" applyFont="1" applyBorder="1" applyAlignment="1">
      <alignment horizontal="distributed" vertical="center"/>
    </xf>
    <xf numFmtId="0" fontId="4" fillId="0" borderId="21" xfId="0" applyFont="1" applyBorder="1" applyAlignment="1">
      <alignment horizontal="distributed" vertical="center"/>
    </xf>
    <xf numFmtId="0" fontId="4" fillId="0" borderId="28" xfId="0" applyFont="1" applyBorder="1" applyAlignment="1">
      <alignment horizontal="distributed" vertical="center"/>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lignment horizontal="distributed" vertical="center" shrinkToFit="1"/>
    </xf>
    <xf numFmtId="0" fontId="4" fillId="0" borderId="24" xfId="0" applyFont="1" applyBorder="1" applyAlignment="1">
      <alignment horizontal="distributed" vertical="center" shrinkToFit="1"/>
    </xf>
    <xf numFmtId="0" fontId="4" fillId="0" borderId="5" xfId="0" applyFont="1" applyBorder="1" applyAlignment="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24" fillId="0" borderId="74" xfId="4" applyFont="1" applyBorder="1" applyAlignment="1">
      <alignment horizontal="center" vertical="center"/>
    </xf>
    <xf numFmtId="0" fontId="24" fillId="0" borderId="75" xfId="4" applyFont="1" applyBorder="1" applyAlignment="1">
      <alignment horizontal="center" vertical="center"/>
    </xf>
    <xf numFmtId="0" fontId="24" fillId="0" borderId="76" xfId="4" applyFont="1" applyBorder="1" applyAlignment="1">
      <alignment horizontal="center" vertical="center"/>
    </xf>
    <xf numFmtId="0" fontId="24" fillId="0" borderId="76"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31" fillId="3" borderId="0" xfId="0" applyFont="1" applyFill="1" applyAlignment="1">
      <alignment horizontal="left" vertical="center" shrinkToFit="1"/>
    </xf>
    <xf numFmtId="0" fontId="31" fillId="3" borderId="0" xfId="0" applyFont="1" applyFill="1" applyAlignment="1">
      <alignment horizontal="left" vertical="center"/>
    </xf>
    <xf numFmtId="0" fontId="29" fillId="4" borderId="1" xfId="0" applyFont="1" applyFill="1" applyBorder="1" applyAlignment="1">
      <alignment horizontal="left" vertical="center"/>
    </xf>
    <xf numFmtId="0" fontId="29" fillId="4" borderId="3" xfId="0" applyFont="1" applyFill="1" applyBorder="1" applyAlignment="1">
      <alignment horizontal="left" vertical="center"/>
    </xf>
    <xf numFmtId="0" fontId="29" fillId="4" borderId="2" xfId="0" applyFont="1" applyFill="1" applyBorder="1" applyAlignment="1">
      <alignment horizontal="left" vertical="center"/>
    </xf>
    <xf numFmtId="0" fontId="29" fillId="0" borderId="12" xfId="0" applyFont="1" applyBorder="1" applyAlignment="1">
      <alignment vertical="center" wrapText="1"/>
    </xf>
    <xf numFmtId="0" fontId="30" fillId="0" borderId="16" xfId="0" applyFont="1" applyBorder="1" applyAlignment="1">
      <alignment vertical="center" wrapText="1"/>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47" fillId="0" borderId="12" xfId="0" applyFont="1" applyBorder="1" applyAlignment="1">
      <alignment horizontal="left" vertical="center" wrapText="1" shrinkToFit="1"/>
    </xf>
    <xf numFmtId="0" fontId="47" fillId="0" borderId="15" xfId="0" applyFont="1" applyBorder="1" applyAlignment="1">
      <alignment horizontal="left" vertical="center" shrinkToFit="1"/>
    </xf>
    <xf numFmtId="0" fontId="47"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3" xfId="4" applyFont="1" applyBorder="1" applyAlignment="1">
      <alignment horizontal="distributed" vertical="center" wrapText="1"/>
    </xf>
    <xf numFmtId="0" fontId="4" fillId="0" borderId="3" xfId="0" applyFont="1" applyBorder="1" applyAlignment="1">
      <alignment horizontal="distributed" vertical="center"/>
    </xf>
    <xf numFmtId="0" fontId="14" fillId="2" borderId="1" xfId="4" applyFont="1" applyFill="1" applyBorder="1" applyAlignment="1">
      <alignment horizontal="distributed" vertical="center"/>
    </xf>
    <xf numFmtId="0" fontId="14" fillId="2" borderId="3" xfId="4" applyFont="1" applyFill="1" applyBorder="1" applyAlignment="1">
      <alignment horizontal="distributed" vertical="center"/>
    </xf>
    <xf numFmtId="0" fontId="4" fillId="0" borderId="5" xfId="4" applyFont="1" applyBorder="1" applyAlignment="1">
      <alignment horizontal="distributed" vertical="center"/>
    </xf>
    <xf numFmtId="0" fontId="4" fillId="0" borderId="3" xfId="4" applyFont="1" applyBorder="1" applyAlignment="1">
      <alignment horizontal="distributed" vertical="center"/>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11" xfId="4"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39" fillId="0" borderId="12" xfId="4" applyFont="1" applyBorder="1" applyAlignment="1">
      <alignment horizontal="justify" vertical="center"/>
    </xf>
    <xf numFmtId="0" fontId="39" fillId="0" borderId="15" xfId="4" applyFont="1" applyBorder="1" applyAlignment="1">
      <alignment horizontal="justify" vertical="center"/>
    </xf>
    <xf numFmtId="0" fontId="39" fillId="0" borderId="15" xfId="4" applyFont="1" applyBorder="1" applyAlignment="1">
      <alignment horizontal="center" vertical="center" wrapText="1"/>
    </xf>
    <xf numFmtId="0" fontId="39" fillId="0" borderId="9" xfId="4" applyFont="1" applyBorder="1" applyAlignment="1">
      <alignment horizontal="center" vertical="center" wrapText="1"/>
    </xf>
    <xf numFmtId="0" fontId="39" fillId="0" borderId="11" xfId="4" applyFont="1" applyBorder="1" applyAlignment="1">
      <alignment horizontal="center" vertical="center" wrapText="1"/>
    </xf>
    <xf numFmtId="0" fontId="39" fillId="0" borderId="10" xfId="4" applyFont="1" applyBorder="1" applyAlignment="1">
      <alignment horizontal="center" vertical="center"/>
    </xf>
    <xf numFmtId="0" fontId="39" fillId="0" borderId="12" xfId="4" applyFont="1" applyBorder="1" applyAlignment="1">
      <alignment horizontal="center" vertical="center"/>
    </xf>
    <xf numFmtId="0" fontId="39" fillId="0" borderId="15" xfId="4" applyFont="1" applyBorder="1" applyAlignment="1">
      <alignment horizontal="center" vertical="center"/>
    </xf>
    <xf numFmtId="0" fontId="39" fillId="0" borderId="15" xfId="4" applyFont="1" applyBorder="1" applyAlignment="1">
      <alignment horizontal="distributed" vertical="center" justifyLastLine="1"/>
    </xf>
    <xf numFmtId="0" fontId="39" fillId="0" borderId="11" xfId="4" applyFont="1" applyBorder="1" applyAlignment="1">
      <alignment horizontal="left" vertical="center"/>
    </xf>
    <xf numFmtId="0" fontId="39" fillId="0" borderId="4" xfId="4" applyFont="1" applyBorder="1" applyAlignment="1">
      <alignment horizontal="center" vertical="center"/>
    </xf>
    <xf numFmtId="0" fontId="39" fillId="0" borderId="6" xfId="4" applyFont="1" applyBorder="1" applyAlignment="1">
      <alignment horizontal="center" vertical="center"/>
    </xf>
    <xf numFmtId="0" fontId="39" fillId="0" borderId="7" xfId="4" applyFont="1" applyBorder="1" applyAlignment="1">
      <alignment horizontal="center" vertical="center"/>
    </xf>
    <xf numFmtId="0" fontId="39" fillId="0" borderId="8" xfId="4" applyFont="1" applyBorder="1" applyAlignment="1">
      <alignment horizontal="center" vertical="center"/>
    </xf>
    <xf numFmtId="0" fontId="39" fillId="0" borderId="9" xfId="4" applyFont="1" applyBorder="1" applyAlignment="1">
      <alignment horizontal="center" vertical="center"/>
    </xf>
    <xf numFmtId="0" fontId="39" fillId="6" borderId="1" xfId="4" applyFont="1" applyFill="1" applyBorder="1" applyAlignment="1">
      <alignment horizontal="distributed" vertical="center" indent="3"/>
    </xf>
    <xf numFmtId="0" fontId="39" fillId="6" borderId="3" xfId="4" applyFont="1" applyFill="1" applyBorder="1" applyAlignment="1">
      <alignment horizontal="distributed" vertical="center" indent="3"/>
    </xf>
    <xf numFmtId="0" fontId="39" fillId="6" borderId="2" xfId="4" applyFont="1" applyFill="1" applyBorder="1" applyAlignment="1">
      <alignment horizontal="distributed" vertical="center" indent="3"/>
    </xf>
    <xf numFmtId="0" fontId="39" fillId="0" borderId="15" xfId="4" applyFont="1" applyBorder="1" applyAlignment="1">
      <alignment horizontal="distributed" vertical="center" indent="1"/>
    </xf>
    <xf numFmtId="0" fontId="39" fillId="0" borderId="15" xfId="4" applyFont="1" applyBorder="1" applyAlignment="1">
      <alignment horizontal="distributed" vertical="center" wrapText="1"/>
    </xf>
    <xf numFmtId="0" fontId="39" fillId="0" borderId="15" xfId="4" applyFont="1" applyBorder="1" applyAlignment="1">
      <alignment horizontal="justify" vertical="center" wrapText="1"/>
    </xf>
    <xf numFmtId="0" fontId="39" fillId="0" borderId="15" xfId="4" applyFont="1" applyBorder="1" applyAlignment="1">
      <alignment horizontal="distributed" vertical="center"/>
    </xf>
    <xf numFmtId="0" fontId="39" fillId="0" borderId="15" xfId="4" applyFont="1" applyBorder="1" applyAlignment="1">
      <alignment vertical="center" wrapText="1"/>
    </xf>
    <xf numFmtId="0" fontId="39" fillId="0" borderId="15" xfId="4" applyFont="1" applyBorder="1" applyAlignment="1">
      <alignment vertical="center"/>
    </xf>
    <xf numFmtId="0" fontId="52" fillId="0" borderId="12" xfId="5" applyFont="1" applyBorder="1" applyAlignment="1">
      <alignment horizontal="distributed" vertical="center" wrapText="1"/>
    </xf>
    <xf numFmtId="0" fontId="52" fillId="0" borderId="15" xfId="5" applyFont="1" applyBorder="1" applyAlignment="1">
      <alignment horizontal="distributed" vertical="center" wrapText="1"/>
    </xf>
    <xf numFmtId="0" fontId="52" fillId="0" borderId="16" xfId="5" applyFont="1" applyBorder="1" applyAlignment="1">
      <alignment horizontal="distributed" vertical="center" wrapText="1"/>
    </xf>
    <xf numFmtId="0" fontId="55" fillId="0" borderId="0" xfId="5" applyFont="1" applyAlignment="1">
      <alignment horizontal="distributed" vertical="center" indent="15"/>
    </xf>
    <xf numFmtId="0" fontId="40" fillId="0" borderId="4" xfId="5" applyFont="1" applyBorder="1" applyAlignment="1">
      <alignment horizontal="distributed" vertical="center"/>
    </xf>
    <xf numFmtId="0" fontId="40" fillId="0" borderId="7" xfId="5" applyFont="1" applyBorder="1" applyAlignment="1">
      <alignment horizontal="distributed" vertical="center"/>
    </xf>
    <xf numFmtId="0" fontId="40" fillId="0" borderId="9" xfId="5" applyFont="1" applyBorder="1" applyAlignment="1">
      <alignment horizontal="distributed" vertical="center"/>
    </xf>
    <xf numFmtId="0" fontId="40" fillId="0" borderId="12" xfId="5" applyFont="1" applyBorder="1" applyAlignment="1">
      <alignment horizontal="distributed" vertical="center"/>
    </xf>
    <xf numFmtId="0" fontId="40" fillId="0" borderId="15" xfId="5" applyFont="1" applyBorder="1" applyAlignment="1">
      <alignment horizontal="distributed" vertical="center"/>
    </xf>
    <xf numFmtId="0" fontId="40" fillId="0" borderId="16" xfId="5" applyFont="1" applyBorder="1" applyAlignment="1">
      <alignment horizontal="distributed" vertical="center"/>
    </xf>
    <xf numFmtId="0" fontId="40" fillId="0" borderId="12" xfId="5" applyFont="1" applyBorder="1" applyAlignment="1">
      <alignment horizontal="distributed" vertical="center" wrapText="1"/>
    </xf>
    <xf numFmtId="0" fontId="40" fillId="0" borderId="15" xfId="5" applyFont="1" applyBorder="1" applyAlignment="1">
      <alignment horizontal="distributed" vertical="center" wrapText="1"/>
    </xf>
    <xf numFmtId="0" fontId="40" fillId="0" borderId="16" xfId="5" applyFont="1" applyBorder="1" applyAlignment="1">
      <alignment horizontal="distributed" vertical="center" wrapText="1"/>
    </xf>
    <xf numFmtId="0" fontId="44" fillId="0" borderId="12" xfId="5" applyFont="1" applyBorder="1" applyAlignment="1">
      <alignment horizontal="distributed" vertical="center" wrapText="1"/>
    </xf>
    <xf numFmtId="0" fontId="44" fillId="0" borderId="15" xfId="5" applyFont="1" applyBorder="1" applyAlignment="1">
      <alignment horizontal="distributed" vertical="center" wrapText="1"/>
    </xf>
    <xf numFmtId="0" fontId="44" fillId="0" borderId="16" xfId="5" applyFont="1" applyBorder="1" applyAlignment="1">
      <alignment horizontal="distributed" vertical="center" wrapText="1"/>
    </xf>
    <xf numFmtId="0" fontId="40" fillId="0" borderId="4" xfId="5" applyFont="1" applyBorder="1" applyAlignment="1">
      <alignment horizontal="center" vertical="center" wrapText="1"/>
    </xf>
    <xf numFmtId="0" fontId="40" fillId="0" borderId="7" xfId="5" applyFont="1" applyBorder="1" applyAlignment="1">
      <alignment horizontal="center" vertical="center" wrapText="1"/>
    </xf>
    <xf numFmtId="0" fontId="40" fillId="0" borderId="9" xfId="5" applyFont="1" applyBorder="1" applyAlignment="1">
      <alignment horizontal="center" vertical="center" wrapText="1"/>
    </xf>
    <xf numFmtId="0" fontId="40" fillId="0" borderId="80" xfId="5" applyFont="1" applyBorder="1" applyAlignment="1">
      <alignment horizontal="center" vertical="center" wrapText="1"/>
    </xf>
    <xf numFmtId="0" fontId="40" fillId="0" borderId="81" xfId="5" applyFont="1" applyBorder="1" applyAlignment="1">
      <alignment horizontal="center" vertical="center" wrapText="1"/>
    </xf>
    <xf numFmtId="0" fontId="40" fillId="0" borderId="82" xfId="5" applyFont="1" applyBorder="1" applyAlignment="1">
      <alignment horizontal="center" vertical="center" wrapText="1"/>
    </xf>
    <xf numFmtId="0" fontId="53" fillId="0" borderId="12" xfId="5" applyFont="1" applyBorder="1" applyAlignment="1">
      <alignment horizontal="distributed" vertical="center" wrapText="1"/>
    </xf>
    <xf numFmtId="0" fontId="53" fillId="0" borderId="15" xfId="5" applyFont="1" applyBorder="1" applyAlignment="1">
      <alignment horizontal="distributed" vertical="center"/>
    </xf>
    <xf numFmtId="0" fontId="53" fillId="0" borderId="16" xfId="5" applyFont="1" applyBorder="1" applyAlignment="1">
      <alignment horizontal="distributed" vertical="center"/>
    </xf>
    <xf numFmtId="0" fontId="54" fillId="0" borderId="12" xfId="5" applyFont="1" applyBorder="1" applyAlignment="1">
      <alignment horizontal="distributed" vertical="center" wrapText="1"/>
    </xf>
    <xf numFmtId="0" fontId="54" fillId="0" borderId="15" xfId="5" applyFont="1" applyBorder="1" applyAlignment="1">
      <alignment horizontal="distributed" vertical="center" wrapText="1"/>
    </xf>
    <xf numFmtId="0" fontId="54" fillId="0" borderId="16" xfId="5" applyFont="1" applyBorder="1" applyAlignment="1">
      <alignment horizontal="distributed" vertical="center" wrapText="1"/>
    </xf>
    <xf numFmtId="0" fontId="44" fillId="0" borderId="12" xfId="5" applyFont="1" applyBorder="1" applyAlignment="1">
      <alignment horizontal="center" vertical="center" wrapText="1"/>
    </xf>
    <xf numFmtId="0" fontId="44" fillId="0" borderId="15" xfId="5" applyFont="1" applyBorder="1" applyAlignment="1">
      <alignment horizontal="center" vertical="center" wrapText="1"/>
    </xf>
    <xf numFmtId="0" fontId="44" fillId="0" borderId="16" xfId="5" applyFont="1" applyBorder="1" applyAlignment="1">
      <alignment horizontal="center" vertical="center" wrapText="1"/>
    </xf>
    <xf numFmtId="0" fontId="40" fillId="0" borderId="1" xfId="5" applyFont="1" applyBorder="1" applyAlignment="1">
      <alignment horizontal="distributed" vertical="center"/>
    </xf>
    <xf numFmtId="0" fontId="40" fillId="0" borderId="3" xfId="5" applyFont="1" applyBorder="1" applyAlignment="1">
      <alignment horizontal="distributed" vertical="center"/>
    </xf>
    <xf numFmtId="0" fontId="40" fillId="0" borderId="2" xfId="5" applyFont="1" applyBorder="1" applyAlignment="1">
      <alignment horizontal="distributed" vertical="center"/>
    </xf>
    <xf numFmtId="0" fontId="39" fillId="0" borderId="12" xfId="5" applyFont="1" applyBorder="1" applyAlignment="1">
      <alignment horizontal="distributed" vertical="center"/>
    </xf>
    <xf numFmtId="0" fontId="39" fillId="0" borderId="15" xfId="5" applyFont="1" applyBorder="1" applyAlignment="1">
      <alignment horizontal="distributed" vertical="center"/>
    </xf>
    <xf numFmtId="0" fontId="39" fillId="0" borderId="16" xfId="5" applyFont="1" applyBorder="1" applyAlignment="1">
      <alignment horizontal="distributed" vertical="center"/>
    </xf>
    <xf numFmtId="0" fontId="40" fillId="0" borderId="6" xfId="5" applyFont="1" applyBorder="1" applyAlignment="1">
      <alignment horizontal="center" vertical="center"/>
    </xf>
    <xf numFmtId="0" fontId="40" fillId="0" borderId="8" xfId="5" applyFont="1" applyBorder="1" applyAlignment="1">
      <alignment horizontal="center" vertical="center"/>
    </xf>
    <xf numFmtId="0" fontId="40" fillId="0" borderId="10" xfId="5" applyFont="1" applyBorder="1" applyAlignment="1">
      <alignment horizontal="center" vertical="center"/>
    </xf>
    <xf numFmtId="0" fontId="44" fillId="0" borderId="9" xfId="5" applyFont="1" applyBorder="1" applyAlignment="1">
      <alignment horizontal="distributed" vertical="center" wrapText="1"/>
    </xf>
    <xf numFmtId="0" fontId="44" fillId="0" borderId="10" xfId="5" applyFont="1" applyBorder="1" applyAlignment="1">
      <alignment horizontal="distributed" vertical="center" wrapText="1"/>
    </xf>
    <xf numFmtId="0" fontId="41" fillId="0" borderId="4" xfId="5" applyFont="1" applyBorder="1" applyAlignment="1">
      <alignment horizontal="center" vertical="center"/>
    </xf>
    <xf numFmtId="0" fontId="41" fillId="0" borderId="5" xfId="5" applyFont="1" applyBorder="1" applyAlignment="1">
      <alignment horizontal="center" vertical="center"/>
    </xf>
    <xf numFmtId="0" fontId="41" fillId="0" borderId="6" xfId="5" applyFont="1" applyBorder="1" applyAlignment="1">
      <alignment horizontal="center" vertical="center"/>
    </xf>
    <xf numFmtId="0" fontId="41" fillId="0" borderId="12" xfId="5" applyFont="1" applyBorder="1" applyAlignment="1">
      <alignment horizontal="distributed" vertical="center" wrapText="1"/>
    </xf>
    <xf numFmtId="0" fontId="41" fillId="0" borderId="16" xfId="5" applyFont="1" applyBorder="1" applyAlignment="1">
      <alignment horizontal="distributed" vertical="center" wrapText="1"/>
    </xf>
  </cellXfs>
  <cellStyles count="9">
    <cellStyle name="ハイパーリンク" xfId="1" builtinId="8"/>
    <cellStyle name="桁区切り 2" xfId="2" xr:uid="{00000000-0005-0000-0000-000001000000}"/>
    <cellStyle name="桁区切り 2 2" xfId="3" xr:uid="{00000000-0005-0000-0000-000002000000}"/>
    <cellStyle name="標準" xfId="0" builtinId="0"/>
    <cellStyle name="標準 2" xfId="4" xr:uid="{00000000-0005-0000-0000-000004000000}"/>
    <cellStyle name="標準 4" xfId="8" xr:uid="{00000000-0005-0000-0000-000005000000}"/>
    <cellStyle name="標準_申請_別紙２５－(6)" xfId="5" xr:uid="{00000000-0005-0000-0000-000006000000}"/>
    <cellStyle name="標準_別紙1～7" xfId="7"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a:extLst>
            <a:ext uri="{FF2B5EF4-FFF2-40B4-BE49-F238E27FC236}">
              <a16:creationId xmlns:a16="http://schemas.microsoft.com/office/drawing/2014/main" id="{00000000-0008-0000-0A00-000005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a:extLst>
            <a:ext uri="{FF2B5EF4-FFF2-40B4-BE49-F238E27FC236}">
              <a16:creationId xmlns:a16="http://schemas.microsoft.com/office/drawing/2014/main" id="{00000000-0008-0000-0A00-000006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a:extLst>
            <a:ext uri="{FF2B5EF4-FFF2-40B4-BE49-F238E27FC236}">
              <a16:creationId xmlns:a16="http://schemas.microsoft.com/office/drawing/2014/main" id="{00000000-0008-0000-0A00-000007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a:extLst>
            <a:ext uri="{FF2B5EF4-FFF2-40B4-BE49-F238E27FC236}">
              <a16:creationId xmlns:a16="http://schemas.microsoft.com/office/drawing/2014/main" id="{00000000-0008-0000-0A00-000008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a:extLst>
            <a:ext uri="{FF2B5EF4-FFF2-40B4-BE49-F238E27FC236}">
              <a16:creationId xmlns:a16="http://schemas.microsoft.com/office/drawing/2014/main" id="{00000000-0008-0000-0A00-000009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a:extLst>
            <a:ext uri="{FF2B5EF4-FFF2-40B4-BE49-F238E27FC236}">
              <a16:creationId xmlns:a16="http://schemas.microsoft.com/office/drawing/2014/main" id="{00000000-0008-0000-0A00-00000A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a:extLst>
            <a:ext uri="{FF2B5EF4-FFF2-40B4-BE49-F238E27FC236}">
              <a16:creationId xmlns:a16="http://schemas.microsoft.com/office/drawing/2014/main" id="{00000000-0008-0000-0A00-00000B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a:extLst>
            <a:ext uri="{FF2B5EF4-FFF2-40B4-BE49-F238E27FC236}">
              <a16:creationId xmlns:a16="http://schemas.microsoft.com/office/drawing/2014/main" id="{00000000-0008-0000-0A00-00000C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S27"/>
  <sheetViews>
    <sheetView tabSelected="1" view="pageBreakPreview" zoomScaleNormal="100" zoomScaleSheetLayoutView="100" workbookViewId="0">
      <selection activeCell="K2" sqref="K2"/>
    </sheetView>
  </sheetViews>
  <sheetFormatPr defaultRowHeight="13.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19" ht="30" customHeight="1">
      <c r="A1" s="97" t="s">
        <v>625</v>
      </c>
      <c r="B1" s="97"/>
      <c r="C1" s="97"/>
      <c r="D1" s="97"/>
      <c r="E1" s="97"/>
      <c r="F1" s="97"/>
      <c r="G1" s="97"/>
      <c r="H1" s="97"/>
      <c r="I1" s="97"/>
      <c r="J1" s="97"/>
      <c r="K1" s="97"/>
      <c r="L1" s="97"/>
      <c r="M1" s="97"/>
      <c r="N1" s="97"/>
      <c r="O1" s="97"/>
      <c r="P1" s="97"/>
      <c r="Q1" s="97"/>
    </row>
    <row r="2" spans="1:19" ht="30" customHeight="1">
      <c r="A2" s="97"/>
      <c r="B2" s="97"/>
      <c r="C2" s="97"/>
      <c r="D2" s="97"/>
      <c r="E2" s="97"/>
      <c r="F2" s="97"/>
      <c r="G2" s="97"/>
      <c r="H2" s="97"/>
      <c r="I2" s="97"/>
      <c r="J2" s="98" t="s">
        <v>643</v>
      </c>
      <c r="K2" s="314"/>
      <c r="L2" s="99" t="s">
        <v>295</v>
      </c>
      <c r="M2" s="314"/>
      <c r="N2" s="99" t="s">
        <v>50</v>
      </c>
      <c r="O2" s="314"/>
      <c r="P2" s="100" t="s">
        <v>51</v>
      </c>
      <c r="Q2" s="97"/>
      <c r="S2" s="60"/>
    </row>
    <row r="3" spans="1:19" ht="30" customHeight="1">
      <c r="A3" s="97" t="s">
        <v>548</v>
      </c>
      <c r="B3" s="97"/>
      <c r="C3" s="97"/>
      <c r="D3" s="97"/>
      <c r="E3" s="97"/>
      <c r="F3" s="97"/>
      <c r="G3" s="97"/>
      <c r="H3" s="97"/>
      <c r="I3" s="97"/>
      <c r="J3" s="97"/>
      <c r="K3" s="97"/>
      <c r="L3" s="97"/>
      <c r="M3" s="97"/>
      <c r="N3" s="97"/>
      <c r="O3" s="97"/>
      <c r="P3" s="97"/>
      <c r="Q3" s="97"/>
    </row>
    <row r="4" spans="1:19" ht="30" customHeight="1">
      <c r="A4" s="97"/>
      <c r="B4" s="97"/>
      <c r="C4" s="97"/>
      <c r="D4" s="97"/>
      <c r="E4" s="97"/>
      <c r="F4" s="97"/>
      <c r="G4" s="97"/>
      <c r="H4" s="97"/>
      <c r="I4" s="97"/>
      <c r="J4" s="97"/>
      <c r="K4" s="97"/>
      <c r="L4" s="97"/>
      <c r="M4" s="97"/>
      <c r="N4" s="97"/>
      <c r="O4" s="97"/>
      <c r="P4" s="97"/>
      <c r="Q4" s="97"/>
    </row>
    <row r="5" spans="1:19" ht="23.25" customHeight="1">
      <c r="A5" s="97"/>
      <c r="B5" s="97"/>
      <c r="C5" s="97"/>
      <c r="D5" s="97"/>
      <c r="E5" s="97"/>
      <c r="F5" s="566" t="s">
        <v>296</v>
      </c>
      <c r="G5" s="566"/>
      <c r="H5" s="566"/>
      <c r="I5" s="101"/>
      <c r="J5" s="562"/>
      <c r="K5" s="562"/>
      <c r="L5" s="562"/>
      <c r="M5" s="562"/>
      <c r="N5" s="562"/>
      <c r="O5" s="562"/>
      <c r="P5" s="562"/>
      <c r="Q5" s="101"/>
    </row>
    <row r="6" spans="1:19" ht="23.25" customHeight="1">
      <c r="A6" s="97"/>
      <c r="B6" s="97"/>
      <c r="C6" s="97"/>
      <c r="D6" s="97"/>
      <c r="E6" s="97"/>
      <c r="F6" s="561" t="s">
        <v>47</v>
      </c>
      <c r="G6" s="561"/>
      <c r="H6" s="561"/>
      <c r="J6" s="562"/>
      <c r="K6" s="562"/>
      <c r="L6" s="562"/>
      <c r="M6" s="562"/>
      <c r="N6" s="562"/>
      <c r="O6" s="562"/>
      <c r="P6" s="562"/>
      <c r="Q6" s="186"/>
    </row>
    <row r="7" spans="1:19" ht="23.25" customHeight="1">
      <c r="A7" s="97"/>
      <c r="B7" s="97"/>
      <c r="C7" s="97"/>
      <c r="D7" s="97"/>
      <c r="E7" s="97"/>
      <c r="F7" s="561" t="s">
        <v>297</v>
      </c>
      <c r="G7" s="561"/>
      <c r="H7" s="561"/>
      <c r="I7" s="103"/>
      <c r="J7" s="567"/>
      <c r="K7" s="567"/>
      <c r="L7" s="567"/>
      <c r="M7" s="567"/>
      <c r="N7" s="567"/>
      <c r="O7" s="567"/>
      <c r="P7" s="567"/>
      <c r="Q7" s="102"/>
    </row>
    <row r="8" spans="1:19" ht="23.25" customHeight="1">
      <c r="A8" s="97"/>
      <c r="B8" s="97"/>
      <c r="C8" s="97"/>
      <c r="D8" s="97"/>
      <c r="E8" s="97"/>
      <c r="F8" s="561" t="s">
        <v>68</v>
      </c>
      <c r="G8" s="561"/>
      <c r="H8" s="561"/>
      <c r="I8" s="101"/>
      <c r="J8" s="562"/>
      <c r="K8" s="562"/>
      <c r="L8" s="562"/>
      <c r="M8" s="562"/>
      <c r="N8" s="562"/>
      <c r="O8" s="562"/>
      <c r="P8" s="562"/>
      <c r="Q8" s="104"/>
    </row>
    <row r="9" spans="1:19" ht="18" customHeight="1">
      <c r="A9" s="97"/>
      <c r="B9" s="97"/>
      <c r="C9" s="97"/>
      <c r="D9" s="97"/>
      <c r="E9" s="97"/>
      <c r="F9" s="97"/>
      <c r="G9" s="97"/>
      <c r="H9" s="97"/>
      <c r="I9" s="97"/>
      <c r="J9" s="97"/>
      <c r="K9" s="97"/>
      <c r="L9" s="97"/>
      <c r="M9" s="97"/>
      <c r="N9" s="97"/>
      <c r="O9" s="97"/>
      <c r="P9" s="97"/>
      <c r="Q9" s="97"/>
    </row>
    <row r="10" spans="1:19" ht="30" customHeight="1">
      <c r="A10" s="563" t="s">
        <v>652</v>
      </c>
      <c r="B10" s="563"/>
      <c r="C10" s="563"/>
      <c r="D10" s="563"/>
      <c r="E10" s="563"/>
      <c r="F10" s="563"/>
      <c r="G10" s="563"/>
      <c r="H10" s="563"/>
      <c r="I10" s="563"/>
      <c r="J10" s="563"/>
      <c r="K10" s="563"/>
      <c r="L10" s="563"/>
      <c r="M10" s="563"/>
      <c r="N10" s="563"/>
      <c r="O10" s="563"/>
      <c r="P10" s="563"/>
      <c r="Q10" s="563"/>
    </row>
    <row r="11" spans="1:19" ht="15.75" customHeight="1">
      <c r="A11" s="564"/>
      <c r="B11" s="564"/>
      <c r="C11" s="564"/>
      <c r="D11" s="564"/>
      <c r="E11" s="564"/>
      <c r="F11" s="564"/>
      <c r="G11" s="564"/>
      <c r="H11" s="564"/>
      <c r="I11" s="564"/>
      <c r="J11" s="564"/>
      <c r="K11" s="564"/>
      <c r="L11" s="564"/>
      <c r="M11" s="564"/>
      <c r="N11" s="564"/>
      <c r="O11" s="564"/>
      <c r="P11" s="564"/>
      <c r="Q11" s="564"/>
    </row>
    <row r="12" spans="1:19" ht="24" customHeight="1">
      <c r="A12" s="97" t="s">
        <v>299</v>
      </c>
      <c r="B12" s="97" t="s">
        <v>619</v>
      </c>
      <c r="C12" s="315"/>
      <c r="D12" s="97"/>
      <c r="E12" s="97"/>
      <c r="F12" s="97"/>
      <c r="G12" s="97"/>
      <c r="H12" s="97"/>
      <c r="I12" s="97"/>
      <c r="J12" s="97"/>
      <c r="K12" s="97"/>
      <c r="L12" s="97"/>
      <c r="M12" s="97"/>
      <c r="N12" s="97"/>
      <c r="O12" s="97"/>
      <c r="P12" s="97"/>
      <c r="Q12" s="97"/>
    </row>
    <row r="13" spans="1:19" ht="24" customHeight="1">
      <c r="A13" s="97"/>
      <c r="B13" s="97"/>
      <c r="C13" s="97"/>
      <c r="D13" s="97"/>
      <c r="E13" s="97"/>
      <c r="F13" s="97"/>
      <c r="G13" s="97"/>
      <c r="H13" s="97"/>
      <c r="I13" s="97"/>
      <c r="J13" s="97"/>
      <c r="K13" s="97"/>
      <c r="L13" s="97"/>
      <c r="M13" s="97"/>
      <c r="N13" s="97"/>
      <c r="O13" s="97"/>
      <c r="P13" s="97"/>
      <c r="Q13" s="97"/>
    </row>
    <row r="14" spans="1:19" ht="15.75" customHeight="1">
      <c r="A14" s="97"/>
      <c r="B14" s="97"/>
      <c r="C14" s="97"/>
      <c r="D14" s="97"/>
      <c r="E14" s="97"/>
      <c r="F14" s="97"/>
      <c r="G14" s="97"/>
      <c r="H14" s="97"/>
      <c r="I14" s="97"/>
      <c r="J14" s="97"/>
      <c r="K14" s="97"/>
      <c r="L14" s="97"/>
      <c r="M14" s="97"/>
      <c r="N14" s="97"/>
      <c r="O14" s="97"/>
      <c r="P14" s="97"/>
      <c r="Q14" s="97"/>
    </row>
    <row r="15" spans="1:19" ht="30" customHeight="1">
      <c r="A15" s="565" t="s">
        <v>300</v>
      </c>
      <c r="B15" s="565"/>
      <c r="C15" s="565"/>
      <c r="D15" s="565"/>
      <c r="E15" s="565"/>
      <c r="F15" s="565"/>
      <c r="G15" s="565"/>
      <c r="H15" s="565"/>
      <c r="I15" s="565"/>
      <c r="J15" s="565"/>
      <c r="K15" s="565"/>
      <c r="L15" s="565"/>
      <c r="M15" s="565"/>
      <c r="N15" s="565"/>
      <c r="O15" s="565"/>
      <c r="P15" s="565"/>
      <c r="Q15" s="565"/>
    </row>
    <row r="16" spans="1:19" ht="15.75" customHeight="1">
      <c r="A16" s="119"/>
      <c r="B16" s="119"/>
      <c r="C16" s="119"/>
      <c r="D16" s="119"/>
      <c r="E16" s="119"/>
      <c r="F16" s="119"/>
      <c r="G16" s="119"/>
      <c r="H16" s="119"/>
      <c r="I16" s="119"/>
      <c r="J16" s="119"/>
      <c r="K16" s="119"/>
      <c r="L16" s="119"/>
      <c r="M16" s="119"/>
      <c r="N16" s="119"/>
      <c r="O16" s="119"/>
      <c r="P16" s="119"/>
      <c r="Q16" s="119"/>
    </row>
    <row r="17" spans="1:17" ht="35.25" customHeight="1">
      <c r="A17" s="106">
        <v>1</v>
      </c>
      <c r="B17" s="568" t="s">
        <v>620</v>
      </c>
      <c r="C17" s="568"/>
      <c r="D17" s="572"/>
      <c r="E17" s="572"/>
      <c r="F17" s="107"/>
      <c r="G17" s="108"/>
      <c r="H17" s="569" t="s">
        <v>642</v>
      </c>
      <c r="I17" s="569"/>
      <c r="J17" s="569"/>
      <c r="K17" s="577"/>
      <c r="L17" s="577"/>
      <c r="M17" s="577"/>
      <c r="N17" s="577"/>
      <c r="O17" s="577"/>
      <c r="P17" s="577"/>
      <c r="Q17" s="107"/>
    </row>
    <row r="18" spans="1:17" ht="30" customHeight="1">
      <c r="A18" s="106">
        <v>2</v>
      </c>
      <c r="B18" s="568" t="s">
        <v>621</v>
      </c>
      <c r="C18" s="568"/>
      <c r="D18" s="568"/>
      <c r="E18" s="568"/>
      <c r="F18" s="107"/>
      <c r="G18" s="108"/>
      <c r="H18" s="570">
        <f>'（別紙１）精算額'!D19</f>
        <v>0</v>
      </c>
      <c r="I18" s="570"/>
      <c r="J18" s="570"/>
      <c r="K18" s="328" t="s">
        <v>46</v>
      </c>
      <c r="L18" s="572"/>
      <c r="M18" s="573"/>
      <c r="N18" s="573"/>
      <c r="O18" s="573"/>
      <c r="P18" s="573"/>
      <c r="Q18" s="574"/>
    </row>
    <row r="19" spans="1:17" ht="30" customHeight="1">
      <c r="A19" s="106">
        <v>3</v>
      </c>
      <c r="B19" s="568" t="s">
        <v>622</v>
      </c>
      <c r="C19" s="568"/>
      <c r="D19" s="568"/>
      <c r="E19" s="568"/>
      <c r="F19" s="107"/>
      <c r="G19" s="108"/>
      <c r="H19" s="570">
        <f>'（別紙１）精算額'!I19</f>
        <v>0</v>
      </c>
      <c r="I19" s="570"/>
      <c r="J19" s="570"/>
      <c r="K19" s="328" t="s">
        <v>46</v>
      </c>
      <c r="L19" s="572"/>
      <c r="M19" s="573"/>
      <c r="N19" s="573"/>
      <c r="O19" s="573"/>
      <c r="P19" s="573"/>
      <c r="Q19" s="574"/>
    </row>
    <row r="20" spans="1:17" ht="30" customHeight="1">
      <c r="A20" s="106">
        <v>4</v>
      </c>
      <c r="B20" s="568" t="s">
        <v>623</v>
      </c>
      <c r="C20" s="568"/>
      <c r="D20" s="568"/>
      <c r="E20" s="568"/>
      <c r="F20" s="107"/>
      <c r="G20" s="108"/>
      <c r="H20" s="575" t="s">
        <v>658</v>
      </c>
      <c r="I20" s="576"/>
      <c r="J20" s="576"/>
      <c r="K20" s="576"/>
      <c r="L20" s="63"/>
      <c r="M20" s="63"/>
      <c r="N20" s="63"/>
      <c r="O20" s="63"/>
      <c r="P20" s="63"/>
      <c r="Q20" s="64"/>
    </row>
    <row r="21" spans="1:17" ht="35.25" customHeight="1">
      <c r="A21" s="109">
        <v>5</v>
      </c>
      <c r="B21" s="568" t="s">
        <v>301</v>
      </c>
      <c r="C21" s="568"/>
      <c r="D21" s="568"/>
      <c r="E21" s="568"/>
      <c r="F21" s="105"/>
      <c r="G21" s="108"/>
      <c r="H21" s="569"/>
      <c r="I21" s="569"/>
      <c r="J21" s="569"/>
      <c r="K21" s="569"/>
      <c r="L21" s="569"/>
      <c r="M21" s="569"/>
      <c r="N21" s="569"/>
      <c r="O21" s="569"/>
      <c r="P21" s="569"/>
      <c r="Q21" s="110"/>
    </row>
    <row r="22" spans="1:17" ht="30" customHeight="1">
      <c r="A22" s="106">
        <v>6</v>
      </c>
      <c r="B22" s="568" t="s">
        <v>624</v>
      </c>
      <c r="C22" s="568"/>
      <c r="D22" s="568"/>
      <c r="E22" s="568"/>
      <c r="F22" s="105"/>
      <c r="G22" s="108"/>
      <c r="H22" s="569"/>
      <c r="I22" s="569"/>
      <c r="J22" s="569"/>
      <c r="K22" s="569"/>
      <c r="L22" s="569"/>
      <c r="M22" s="569"/>
      <c r="N22" s="569"/>
      <c r="O22" s="569"/>
      <c r="P22" s="569"/>
      <c r="Q22" s="571"/>
    </row>
    <row r="24" spans="1:17">
      <c r="A24" t="s">
        <v>613</v>
      </c>
    </row>
    <row r="25" spans="1:17" ht="23.25" customHeight="1">
      <c r="A25" s="109"/>
      <c r="B25" s="568" t="s">
        <v>97</v>
      </c>
      <c r="C25" s="568"/>
      <c r="D25" s="568"/>
      <c r="E25" s="568"/>
      <c r="F25" s="105"/>
      <c r="G25" s="108"/>
      <c r="H25" s="569"/>
      <c r="I25" s="569"/>
      <c r="J25" s="569"/>
      <c r="K25" s="569"/>
      <c r="L25" s="569"/>
      <c r="M25" s="569"/>
      <c r="N25" s="569"/>
      <c r="O25" s="569"/>
      <c r="P25" s="569"/>
      <c r="Q25" s="110"/>
    </row>
    <row r="26" spans="1:17" ht="23.25" customHeight="1">
      <c r="A26" s="106"/>
      <c r="B26" s="568" t="s">
        <v>612</v>
      </c>
      <c r="C26" s="568"/>
      <c r="D26" s="568"/>
      <c r="E26" s="568"/>
      <c r="F26" s="105"/>
      <c r="G26" s="108"/>
      <c r="H26" s="578"/>
      <c r="I26" s="578"/>
      <c r="J26" s="578"/>
      <c r="K26" s="578"/>
      <c r="L26" s="578"/>
      <c r="M26" s="578"/>
      <c r="N26" s="578"/>
      <c r="O26" s="578"/>
      <c r="P26" s="578"/>
      <c r="Q26" s="579"/>
    </row>
    <row r="27" spans="1:17" ht="23.25" customHeight="1">
      <c r="A27" s="106"/>
      <c r="B27" s="568" t="s">
        <v>614</v>
      </c>
      <c r="C27" s="568"/>
      <c r="D27" s="568"/>
      <c r="E27" s="568"/>
      <c r="F27" s="105"/>
      <c r="G27" s="108"/>
      <c r="H27" s="569"/>
      <c r="I27" s="569"/>
      <c r="J27" s="569"/>
      <c r="K27" s="569"/>
      <c r="L27" s="569"/>
      <c r="M27" s="569"/>
      <c r="N27" s="569"/>
      <c r="O27" s="569"/>
      <c r="P27" s="569"/>
      <c r="Q27" s="571"/>
    </row>
  </sheetData>
  <protectedRanges>
    <protectedRange password="E6F0" sqref="M2 O2" name="範囲1"/>
  </protectedRanges>
  <mergeCells count="31">
    <mergeCell ref="B25:E25"/>
    <mergeCell ref="H25:P25"/>
    <mergeCell ref="B26:E26"/>
    <mergeCell ref="H26:Q26"/>
    <mergeCell ref="B27:E27"/>
    <mergeCell ref="H27:Q27"/>
    <mergeCell ref="H17:P17"/>
    <mergeCell ref="B17:E17"/>
    <mergeCell ref="B18:E18"/>
    <mergeCell ref="B19:E19"/>
    <mergeCell ref="B20:E20"/>
    <mergeCell ref="B21:E21"/>
    <mergeCell ref="H21:P21"/>
    <mergeCell ref="H18:J18"/>
    <mergeCell ref="B22:E22"/>
    <mergeCell ref="H22:Q22"/>
    <mergeCell ref="L18:Q18"/>
    <mergeCell ref="H19:J19"/>
    <mergeCell ref="L19:Q19"/>
    <mergeCell ref="H20:K20"/>
    <mergeCell ref="F5:H5"/>
    <mergeCell ref="J5:P5"/>
    <mergeCell ref="F6:H6"/>
    <mergeCell ref="F7:H7"/>
    <mergeCell ref="J6:P6"/>
    <mergeCell ref="J7:P7"/>
    <mergeCell ref="F8:H8"/>
    <mergeCell ref="J8:P8"/>
    <mergeCell ref="A10:Q10"/>
    <mergeCell ref="A11:Q11"/>
    <mergeCell ref="A15:Q15"/>
  </mergeCells>
  <phoneticPr fontId="1"/>
  <pageMargins left="0.86614173228346458" right="0.39370078740157483" top="0.98425196850393704" bottom="0.62992125984251968"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c r="B1" t="s">
        <v>543</v>
      </c>
    </row>
    <row r="2" spans="2:8" ht="13.5" customHeight="1" thickBot="1">
      <c r="B2" s="225"/>
      <c r="C2" s="226" t="s">
        <v>146</v>
      </c>
      <c r="D2" s="215" t="s">
        <v>147</v>
      </c>
      <c r="E2" s="212"/>
    </row>
    <row r="3" spans="2:8" ht="13.5" customHeight="1">
      <c r="B3" s="665" t="s">
        <v>194</v>
      </c>
      <c r="C3" s="227">
        <v>1</v>
      </c>
      <c r="D3" s="213" t="s">
        <v>148</v>
      </c>
      <c r="E3" s="41"/>
      <c r="G3" s="48" t="str">
        <f>IF(基本情報!G18="","",IF(基本情報!G18&gt;=6,"再度入力数値を確認して下さい。",LOOKUP(基本情報!G18,C3:C7,D3:D7)))</f>
        <v/>
      </c>
    </row>
    <row r="4" spans="2:8" ht="13.5" customHeight="1">
      <c r="B4" s="665"/>
      <c r="C4" s="228">
        <v>2</v>
      </c>
      <c r="D4" s="156" t="s">
        <v>149</v>
      </c>
      <c r="E4" s="42"/>
    </row>
    <row r="5" spans="2:8" ht="13.5" customHeight="1">
      <c r="B5" s="665"/>
      <c r="C5" s="229">
        <v>3</v>
      </c>
      <c r="D5" s="157" t="s">
        <v>150</v>
      </c>
      <c r="E5" s="43"/>
    </row>
    <row r="6" spans="2:8" ht="13.5" customHeight="1">
      <c r="B6" s="665"/>
      <c r="C6" s="229">
        <v>4</v>
      </c>
      <c r="D6" s="157" t="s">
        <v>151</v>
      </c>
      <c r="E6" s="43"/>
    </row>
    <row r="7" spans="2:8" ht="13.5" customHeight="1" thickBot="1">
      <c r="B7" s="666"/>
      <c r="C7" s="230">
        <v>5</v>
      </c>
      <c r="D7" s="158" t="s">
        <v>152</v>
      </c>
      <c r="E7" s="43"/>
    </row>
    <row r="8" spans="2:8" ht="13.5" customHeight="1">
      <c r="B8" s="44" t="s">
        <v>504</v>
      </c>
      <c r="D8" s="44"/>
      <c r="E8" s="44"/>
    </row>
    <row r="9" spans="2:8" ht="13.5" customHeight="1" thickBot="1">
      <c r="C9" s="2"/>
      <c r="D9" s="2"/>
      <c r="E9" s="2"/>
    </row>
    <row r="10" spans="2:8" ht="13.5" customHeight="1" thickBot="1">
      <c r="B10" s="225"/>
      <c r="C10" s="221" t="s">
        <v>146</v>
      </c>
      <c r="D10" s="219" t="s">
        <v>153</v>
      </c>
      <c r="E10" s="220" t="s">
        <v>154</v>
      </c>
    </row>
    <row r="11" spans="2:8" ht="13.5" customHeight="1">
      <c r="B11" s="667" t="s">
        <v>195</v>
      </c>
      <c r="C11" s="222">
        <v>1</v>
      </c>
      <c r="D11" s="217" t="s">
        <v>155</v>
      </c>
      <c r="E11" s="218" t="s">
        <v>155</v>
      </c>
      <c r="G11" s="47" t="str">
        <f>IF(基本情報!G19="","",IF(基本情報!G19&gt;=25,"再度入力数値を確認して下さい。",LOOKUP(基本情報!G19,C11:C34,D11:D34)))</f>
        <v/>
      </c>
      <c r="H11" s="47" t="str">
        <f>IF(基本情報!G19="","",IF(基本情報!G19&gt;=25,"再度入力数値を確認して下さい。",LOOKUP(基本情報!G19,C11:C34,E11:E34)))</f>
        <v/>
      </c>
    </row>
    <row r="12" spans="2:8" ht="13.5" customHeight="1">
      <c r="B12" s="665"/>
      <c r="C12" s="223">
        <v>2</v>
      </c>
      <c r="D12" s="164" t="s">
        <v>156</v>
      </c>
      <c r="E12" s="160" t="s">
        <v>157</v>
      </c>
    </row>
    <row r="13" spans="2:8" ht="13.5" customHeight="1">
      <c r="B13" s="665"/>
      <c r="C13" s="223">
        <v>3</v>
      </c>
      <c r="D13" s="164" t="s">
        <v>158</v>
      </c>
      <c r="E13" s="161" t="s">
        <v>159</v>
      </c>
    </row>
    <row r="14" spans="2:8" ht="13.5" customHeight="1">
      <c r="B14" s="665"/>
      <c r="C14" s="223">
        <v>4</v>
      </c>
      <c r="D14" s="164" t="s">
        <v>160</v>
      </c>
      <c r="E14" s="161" t="s">
        <v>159</v>
      </c>
    </row>
    <row r="15" spans="2:8" ht="13.5" customHeight="1">
      <c r="B15" s="665"/>
      <c r="C15" s="223">
        <v>5</v>
      </c>
      <c r="D15" s="164" t="s">
        <v>161</v>
      </c>
      <c r="E15" s="161" t="s">
        <v>159</v>
      </c>
    </row>
    <row r="16" spans="2:8" ht="13.5" customHeight="1">
      <c r="B16" s="665"/>
      <c r="C16" s="223">
        <v>6</v>
      </c>
      <c r="D16" s="164" t="s">
        <v>162</v>
      </c>
      <c r="E16" s="161" t="s">
        <v>159</v>
      </c>
    </row>
    <row r="17" spans="2:5" ht="13.5" customHeight="1">
      <c r="B17" s="665"/>
      <c r="C17" s="223">
        <v>7</v>
      </c>
      <c r="D17" s="164" t="s">
        <v>163</v>
      </c>
      <c r="E17" s="160" t="s">
        <v>164</v>
      </c>
    </row>
    <row r="18" spans="2:5" ht="13.5" customHeight="1">
      <c r="B18" s="665"/>
      <c r="C18" s="223">
        <v>8</v>
      </c>
      <c r="D18" s="164" t="s">
        <v>165</v>
      </c>
      <c r="E18" s="160" t="s">
        <v>166</v>
      </c>
    </row>
    <row r="19" spans="2:5" ht="13.5" customHeight="1">
      <c r="B19" s="665"/>
      <c r="C19" s="223">
        <v>9</v>
      </c>
      <c r="D19" s="164" t="s">
        <v>167</v>
      </c>
      <c r="E19" s="160" t="s">
        <v>168</v>
      </c>
    </row>
    <row r="20" spans="2:5" ht="13.5" customHeight="1">
      <c r="B20" s="665"/>
      <c r="C20" s="223">
        <v>10</v>
      </c>
      <c r="D20" s="164" t="s">
        <v>169</v>
      </c>
      <c r="E20" s="160" t="s">
        <v>170</v>
      </c>
    </row>
    <row r="21" spans="2:5" ht="13.5" customHeight="1">
      <c r="B21" s="665"/>
      <c r="C21" s="223">
        <v>11</v>
      </c>
      <c r="D21" s="164" t="s">
        <v>171</v>
      </c>
      <c r="E21" s="161" t="s">
        <v>172</v>
      </c>
    </row>
    <row r="22" spans="2:5" ht="13.5" customHeight="1">
      <c r="B22" s="665"/>
      <c r="C22" s="223">
        <v>12</v>
      </c>
      <c r="D22" s="164" t="s">
        <v>173</v>
      </c>
      <c r="E22" s="161" t="s">
        <v>172</v>
      </c>
    </row>
    <row r="23" spans="2:5" ht="13.5" customHeight="1">
      <c r="B23" s="665"/>
      <c r="C23" s="223">
        <v>13</v>
      </c>
      <c r="D23" s="164" t="s">
        <v>174</v>
      </c>
      <c r="E23" s="161" t="s">
        <v>172</v>
      </c>
    </row>
    <row r="24" spans="2:5" ht="13.5" customHeight="1">
      <c r="B24" s="665"/>
      <c r="C24" s="223">
        <v>14</v>
      </c>
      <c r="D24" s="164" t="s">
        <v>175</v>
      </c>
      <c r="E24" s="161" t="s">
        <v>172</v>
      </c>
    </row>
    <row r="25" spans="2:5" ht="13.5" customHeight="1">
      <c r="B25" s="665"/>
      <c r="C25" s="223">
        <v>15</v>
      </c>
      <c r="D25" s="164" t="s">
        <v>176</v>
      </c>
      <c r="E25" s="160" t="s">
        <v>177</v>
      </c>
    </row>
    <row r="26" spans="2:5" ht="13.5" customHeight="1">
      <c r="B26" s="665"/>
      <c r="C26" s="223">
        <v>16</v>
      </c>
      <c r="D26" s="164" t="s">
        <v>178</v>
      </c>
      <c r="E26" s="160" t="s">
        <v>179</v>
      </c>
    </row>
    <row r="27" spans="2:5" ht="13.5" customHeight="1">
      <c r="B27" s="665"/>
      <c r="C27" s="223">
        <v>17</v>
      </c>
      <c r="D27" s="164" t="s">
        <v>180</v>
      </c>
      <c r="E27" s="160" t="s">
        <v>181</v>
      </c>
    </row>
    <row r="28" spans="2:5" ht="13.5" customHeight="1">
      <c r="B28" s="665"/>
      <c r="C28" s="223">
        <v>18</v>
      </c>
      <c r="D28" s="164" t="s">
        <v>182</v>
      </c>
      <c r="E28" s="160" t="s">
        <v>183</v>
      </c>
    </row>
    <row r="29" spans="2:5" ht="13.5" customHeight="1">
      <c r="B29" s="665"/>
      <c r="C29" s="223">
        <v>19</v>
      </c>
      <c r="D29" s="164" t="s">
        <v>184</v>
      </c>
      <c r="E29" s="160" t="s">
        <v>184</v>
      </c>
    </row>
    <row r="30" spans="2:5" ht="13.5" customHeight="1">
      <c r="B30" s="665"/>
      <c r="C30" s="223">
        <v>20</v>
      </c>
      <c r="D30" s="164" t="s">
        <v>241</v>
      </c>
      <c r="E30" s="160" t="s">
        <v>185</v>
      </c>
    </row>
    <row r="31" spans="2:5" ht="13.5" customHeight="1">
      <c r="B31" s="665"/>
      <c r="C31" s="223">
        <v>21</v>
      </c>
      <c r="D31" s="164" t="s">
        <v>242</v>
      </c>
      <c r="E31" s="160" t="s">
        <v>186</v>
      </c>
    </row>
    <row r="32" spans="2:5" ht="13.5" customHeight="1">
      <c r="B32" s="665"/>
      <c r="C32" s="223">
        <v>22</v>
      </c>
      <c r="D32" s="164" t="s">
        <v>187</v>
      </c>
      <c r="E32" s="160" t="s">
        <v>143</v>
      </c>
    </row>
    <row r="33" spans="2:7" ht="13.5" customHeight="1">
      <c r="B33" s="665"/>
      <c r="C33" s="223">
        <v>23</v>
      </c>
      <c r="D33" s="164" t="s">
        <v>188</v>
      </c>
      <c r="E33" s="160" t="s">
        <v>188</v>
      </c>
    </row>
    <row r="34" spans="2:7" ht="13.5" customHeight="1" thickBot="1">
      <c r="B34" s="666"/>
      <c r="C34" s="224">
        <v>24</v>
      </c>
      <c r="D34" s="165" t="s">
        <v>189</v>
      </c>
      <c r="E34" s="163" t="s">
        <v>190</v>
      </c>
    </row>
    <row r="35" spans="2:7" ht="13.5" customHeight="1" thickBot="1"/>
    <row r="36" spans="2:7" ht="13.5" customHeight="1" thickBot="1">
      <c r="B36" s="225"/>
      <c r="C36" s="221" t="s">
        <v>146</v>
      </c>
      <c r="D36" s="215" t="s">
        <v>193</v>
      </c>
      <c r="G36" t="str">
        <f>IF(基本情報!G20="","",IF(基本情報!G20&gt;=7,"再度入力数値を確認して下さい。",LOOKUP(基本情報!G20,C37:C42,D37:D42)))</f>
        <v/>
      </c>
    </row>
    <row r="37" spans="2:7" ht="13.5" customHeight="1">
      <c r="B37" s="668" t="s">
        <v>137</v>
      </c>
      <c r="C37" s="232">
        <v>1</v>
      </c>
      <c r="D37" s="231" t="s">
        <v>501</v>
      </c>
      <c r="E37" s="287"/>
    </row>
    <row r="38" spans="2:7" ht="13.5" customHeight="1">
      <c r="B38" s="669"/>
      <c r="C38" s="233">
        <v>2</v>
      </c>
      <c r="D38" s="166" t="s">
        <v>144</v>
      </c>
      <c r="E38" s="287"/>
    </row>
    <row r="39" spans="2:7" ht="13.5" customHeight="1">
      <c r="B39" s="669"/>
      <c r="C39" s="233">
        <v>3</v>
      </c>
      <c r="D39" s="166" t="s">
        <v>30</v>
      </c>
      <c r="E39" s="287"/>
    </row>
    <row r="40" spans="2:7" ht="13.5" customHeight="1">
      <c r="B40" s="669"/>
      <c r="C40" s="233">
        <v>4</v>
      </c>
      <c r="D40" s="166" t="s">
        <v>213</v>
      </c>
      <c r="E40" s="287"/>
    </row>
    <row r="41" spans="2:7" ht="13.5" customHeight="1">
      <c r="B41" s="669"/>
      <c r="C41" s="234">
        <v>5</v>
      </c>
      <c r="D41" s="211" t="s">
        <v>400</v>
      </c>
      <c r="E41" s="287"/>
    </row>
    <row r="42" spans="2:7" ht="13.5" customHeight="1" thickBot="1">
      <c r="B42" s="670"/>
      <c r="C42" s="235">
        <v>6</v>
      </c>
      <c r="D42" s="167" t="s">
        <v>31</v>
      </c>
    </row>
    <row r="43" spans="2:7" ht="13.5" customHeight="1">
      <c r="B43" s="44" t="s">
        <v>503</v>
      </c>
    </row>
    <row r="44" spans="2:7" ht="13.5" customHeight="1" thickBot="1">
      <c r="C44" s="2"/>
      <c r="D44" s="2"/>
    </row>
    <row r="45" spans="2:7" ht="13.5" customHeight="1" thickBot="1">
      <c r="B45" s="214"/>
      <c r="C45" s="221" t="s">
        <v>146</v>
      </c>
      <c r="D45" s="215" t="s">
        <v>193</v>
      </c>
      <c r="G45" s="47" t="str">
        <f>IF(基本情報!G21="","",IF(基本情報!G21&gt;=7,"再度入力数値を確認して下さい。",LOOKUP(基本情報!G21,C46:C51,D46:D51)))</f>
        <v/>
      </c>
    </row>
    <row r="46" spans="2:7" ht="13.5" customHeight="1">
      <c r="B46" s="671" t="s">
        <v>402</v>
      </c>
      <c r="C46" s="216">
        <v>1</v>
      </c>
      <c r="D46" s="236" t="s">
        <v>138</v>
      </c>
      <c r="E46" s="305" t="s">
        <v>510</v>
      </c>
    </row>
    <row r="47" spans="2:7" ht="13.5" customHeight="1">
      <c r="B47" s="672"/>
      <c r="C47" s="159">
        <v>2</v>
      </c>
      <c r="D47" s="168" t="s">
        <v>139</v>
      </c>
      <c r="E47" s="305" t="s">
        <v>511</v>
      </c>
    </row>
    <row r="48" spans="2:7" ht="13.5" customHeight="1">
      <c r="B48" s="672"/>
      <c r="C48" s="159">
        <v>3</v>
      </c>
      <c r="D48" s="168" t="s">
        <v>140</v>
      </c>
      <c r="E48" s="305" t="s">
        <v>507</v>
      </c>
    </row>
    <row r="49" spans="2:5" ht="13.5" customHeight="1">
      <c r="B49" s="672"/>
      <c r="C49" s="159">
        <v>4</v>
      </c>
      <c r="D49" s="168" t="s">
        <v>141</v>
      </c>
      <c r="E49" s="305" t="s">
        <v>512</v>
      </c>
    </row>
    <row r="50" spans="2:5" ht="13.5" customHeight="1">
      <c r="B50" s="672"/>
      <c r="C50" s="159">
        <v>5</v>
      </c>
      <c r="D50" s="168" t="s">
        <v>142</v>
      </c>
      <c r="E50" s="305" t="s">
        <v>508</v>
      </c>
    </row>
    <row r="51" spans="2:5" ht="13.5" customHeight="1" thickBot="1">
      <c r="B51" s="673"/>
      <c r="C51" s="162">
        <v>6</v>
      </c>
      <c r="D51" s="167" t="s">
        <v>143</v>
      </c>
      <c r="E51" s="305" t="s">
        <v>509</v>
      </c>
    </row>
    <row r="52" spans="2:5" ht="13.5" customHeight="1">
      <c r="B52" s="44" t="s">
        <v>505</v>
      </c>
    </row>
    <row r="53" spans="2:5" ht="13.5" customHeight="1">
      <c r="D53" s="288"/>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5"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cols>
    <col min="1" max="1" width="1.375" style="241" customWidth="1"/>
    <col min="2" max="2" width="3.625" style="241" customWidth="1"/>
    <col min="3" max="3" width="12.125" style="241" bestFit="1" customWidth="1"/>
    <col min="4" max="4" width="47.5" style="241" customWidth="1"/>
    <col min="5" max="5" width="31.125" style="241" customWidth="1"/>
    <col min="6" max="6" width="71.5" style="242" customWidth="1"/>
    <col min="7" max="16384" width="9" style="241"/>
  </cols>
  <sheetData>
    <row r="1" spans="2:8" ht="21.75" customHeight="1">
      <c r="C1" s="1" t="s">
        <v>545</v>
      </c>
    </row>
    <row r="2" spans="2:8" ht="21.75" customHeight="1">
      <c r="B2" s="243" t="s">
        <v>513</v>
      </c>
      <c r="C2" s="244" t="s">
        <v>403</v>
      </c>
      <c r="D2" s="244" t="s">
        <v>404</v>
      </c>
      <c r="E2" s="245" t="s">
        <v>405</v>
      </c>
      <c r="F2" s="245" t="s">
        <v>406</v>
      </c>
    </row>
    <row r="3" spans="2:8" ht="21.75" customHeight="1">
      <c r="B3" s="681" t="s">
        <v>407</v>
      </c>
      <c r="C3" s="682"/>
      <c r="D3" s="676" t="s">
        <v>408</v>
      </c>
      <c r="E3" s="677"/>
      <c r="F3" s="678"/>
      <c r="H3" s="286"/>
    </row>
    <row r="4" spans="2:8" ht="21.75" customHeight="1">
      <c r="B4" s="246">
        <v>1</v>
      </c>
      <c r="C4" s="247" t="s">
        <v>485</v>
      </c>
      <c r="D4" s="246" t="s">
        <v>409</v>
      </c>
      <c r="E4" s="246"/>
      <c r="F4" s="248" t="s">
        <v>410</v>
      </c>
      <c r="H4" s="286"/>
    </row>
    <row r="5" spans="2:8" ht="21.75" customHeight="1">
      <c r="B5" s="249">
        <v>2</v>
      </c>
      <c r="C5" s="243" t="s">
        <v>411</v>
      </c>
      <c r="D5" s="243" t="s">
        <v>412</v>
      </c>
      <c r="E5" s="250"/>
      <c r="F5" s="251" t="s">
        <v>413</v>
      </c>
    </row>
    <row r="6" spans="2:8" ht="21.75" customHeight="1">
      <c r="B6" s="243">
        <v>3</v>
      </c>
      <c r="C6" s="252" t="s">
        <v>414</v>
      </c>
      <c r="D6" s="243" t="s">
        <v>415</v>
      </c>
      <c r="E6" s="253"/>
      <c r="F6" s="58" t="s">
        <v>322</v>
      </c>
    </row>
    <row r="7" spans="2:8" ht="21.75" customHeight="1">
      <c r="B7" s="249"/>
      <c r="C7" s="254"/>
      <c r="D7" s="249"/>
      <c r="E7" s="255" t="s">
        <v>416</v>
      </c>
      <c r="F7" s="686" t="s">
        <v>208</v>
      </c>
    </row>
    <row r="8" spans="2:8" ht="21.75" customHeight="1">
      <c r="B8" s="249"/>
      <c r="C8" s="254"/>
      <c r="D8" s="249"/>
      <c r="E8" s="256" t="s">
        <v>417</v>
      </c>
      <c r="F8" s="687"/>
    </row>
    <row r="9" spans="2:8" ht="21.75" customHeight="1">
      <c r="B9" s="249"/>
      <c r="C9" s="254"/>
      <c r="D9" s="249"/>
      <c r="E9" s="256" t="s">
        <v>418</v>
      </c>
      <c r="F9" s="687"/>
    </row>
    <row r="10" spans="2:8" ht="21.75" customHeight="1">
      <c r="B10" s="249"/>
      <c r="C10" s="254"/>
      <c r="D10" s="249"/>
      <c r="E10" s="256" t="s">
        <v>541</v>
      </c>
      <c r="F10" s="687"/>
    </row>
    <row r="11" spans="2:8" ht="21.75" customHeight="1">
      <c r="B11" s="249"/>
      <c r="C11" s="254"/>
      <c r="D11" s="249"/>
      <c r="E11" s="256" t="s">
        <v>419</v>
      </c>
      <c r="F11" s="687"/>
    </row>
    <row r="12" spans="2:8" ht="21.75" customHeight="1">
      <c r="B12" s="249"/>
      <c r="C12" s="254"/>
      <c r="D12" s="249"/>
      <c r="E12" s="256" t="s">
        <v>420</v>
      </c>
      <c r="F12" s="687"/>
    </row>
    <row r="13" spans="2:8" ht="21.75" customHeight="1">
      <c r="B13" s="249"/>
      <c r="C13" s="254"/>
      <c r="D13" s="249"/>
      <c r="E13" s="258" t="s">
        <v>421</v>
      </c>
      <c r="F13" s="688"/>
    </row>
    <row r="14" spans="2:8" ht="21.75" customHeight="1">
      <c r="B14" s="249"/>
      <c r="C14" s="254"/>
      <c r="D14" s="249"/>
      <c r="E14" s="255" t="s">
        <v>422</v>
      </c>
      <c r="F14" s="683" t="s">
        <v>539</v>
      </c>
    </row>
    <row r="15" spans="2:8" ht="21.75" customHeight="1">
      <c r="B15" s="249"/>
      <c r="C15" s="254"/>
      <c r="D15" s="249"/>
      <c r="E15" s="256" t="s">
        <v>423</v>
      </c>
      <c r="F15" s="684"/>
    </row>
    <row r="16" spans="2:8" ht="21.75" customHeight="1">
      <c r="B16" s="249"/>
      <c r="C16" s="254"/>
      <c r="D16" s="249"/>
      <c r="E16" s="256" t="s">
        <v>424</v>
      </c>
      <c r="F16" s="684"/>
    </row>
    <row r="17" spans="2:6" ht="21.75" customHeight="1">
      <c r="B17" s="249"/>
      <c r="C17" s="254"/>
      <c r="D17" s="249"/>
      <c r="E17" s="258" t="s">
        <v>425</v>
      </c>
      <c r="F17" s="685"/>
    </row>
    <row r="18" spans="2:6" ht="21.75" customHeight="1">
      <c r="B18" s="249"/>
      <c r="C18" s="254"/>
      <c r="D18" s="249"/>
      <c r="E18" s="248" t="s">
        <v>426</v>
      </c>
      <c r="F18" s="316" t="s">
        <v>514</v>
      </c>
    </row>
    <row r="19" spans="2:6" ht="21.75" customHeight="1">
      <c r="B19" s="249"/>
      <c r="C19" s="254"/>
      <c r="D19" s="249"/>
      <c r="E19" s="248" t="s">
        <v>427</v>
      </c>
      <c r="F19" s="248" t="s">
        <v>486</v>
      </c>
    </row>
    <row r="20" spans="2:6" ht="21.75" customHeight="1">
      <c r="B20" s="249"/>
      <c r="C20" s="254"/>
      <c r="D20" s="249"/>
      <c r="E20" s="259"/>
      <c r="F20" s="317" t="s">
        <v>515</v>
      </c>
    </row>
    <row r="21" spans="2:6" ht="21.75" customHeight="1">
      <c r="B21" s="249"/>
      <c r="C21" s="254"/>
      <c r="D21" s="249"/>
      <c r="E21" s="260" t="s">
        <v>428</v>
      </c>
      <c r="F21" s="257" t="s">
        <v>429</v>
      </c>
    </row>
    <row r="22" spans="2:6" ht="21.75" customHeight="1">
      <c r="B22" s="261"/>
      <c r="C22" s="254"/>
      <c r="D22" s="249"/>
      <c r="E22" s="260"/>
      <c r="F22" s="273" t="s">
        <v>209</v>
      </c>
    </row>
    <row r="23" spans="2:6" ht="21.75" customHeight="1">
      <c r="B23" s="249">
        <v>4</v>
      </c>
      <c r="C23" s="252" t="s">
        <v>430</v>
      </c>
      <c r="D23" s="243" t="s">
        <v>431</v>
      </c>
      <c r="E23" s="255" t="s">
        <v>432</v>
      </c>
      <c r="F23" s="255" t="s">
        <v>433</v>
      </c>
    </row>
    <row r="24" spans="2:6" ht="21.75" customHeight="1">
      <c r="B24" s="249"/>
      <c r="C24" s="254"/>
      <c r="D24" s="249"/>
      <c r="E24" s="256" t="s">
        <v>434</v>
      </c>
      <c r="F24" s="256" t="s">
        <v>435</v>
      </c>
    </row>
    <row r="25" spans="2:6" ht="21.75" customHeight="1">
      <c r="B25" s="249"/>
      <c r="C25" s="254"/>
      <c r="D25" s="249"/>
      <c r="E25" s="318" t="s">
        <v>210</v>
      </c>
      <c r="F25" s="256" t="s">
        <v>436</v>
      </c>
    </row>
    <row r="26" spans="2:6" ht="21.75" customHeight="1">
      <c r="B26" s="249"/>
      <c r="C26" s="254"/>
      <c r="D26" s="249"/>
      <c r="E26" s="256" t="s">
        <v>437</v>
      </c>
      <c r="F26" s="256" t="s">
        <v>438</v>
      </c>
    </row>
    <row r="27" spans="2:6" ht="21.75" customHeight="1">
      <c r="B27" s="249"/>
      <c r="C27" s="254"/>
      <c r="D27" s="249"/>
      <c r="E27" s="256" t="s">
        <v>439</v>
      </c>
      <c r="F27" s="256" t="s">
        <v>440</v>
      </c>
    </row>
    <row r="28" spans="2:6" ht="21.75" customHeight="1">
      <c r="B28" s="249"/>
      <c r="C28" s="254"/>
      <c r="D28" s="249"/>
      <c r="E28" s="274" t="s">
        <v>441</v>
      </c>
      <c r="F28" s="274" t="s">
        <v>442</v>
      </c>
    </row>
    <row r="29" spans="2:6" ht="21.75" customHeight="1">
      <c r="B29" s="261"/>
      <c r="C29" s="262"/>
      <c r="D29" s="261"/>
      <c r="E29" s="275" t="s">
        <v>318</v>
      </c>
      <c r="F29" s="276" t="s">
        <v>489</v>
      </c>
    </row>
    <row r="30" spans="2:6" ht="21.75" customHeight="1">
      <c r="B30" s="249">
        <v>5</v>
      </c>
      <c r="C30" s="254" t="s">
        <v>443</v>
      </c>
      <c r="D30" s="249" t="s">
        <v>444</v>
      </c>
      <c r="E30" s="104" t="s">
        <v>516</v>
      </c>
      <c r="F30" s="273" t="s">
        <v>540</v>
      </c>
    </row>
    <row r="31" spans="2:6" ht="21.75" customHeight="1">
      <c r="B31" s="249"/>
      <c r="C31" s="254"/>
      <c r="D31" s="249"/>
      <c r="E31" s="242"/>
      <c r="F31" s="257" t="s">
        <v>445</v>
      </c>
    </row>
    <row r="32" spans="2:6" ht="21.75" customHeight="1">
      <c r="B32" s="261"/>
      <c r="C32" s="254"/>
      <c r="D32" s="249"/>
      <c r="E32" s="277" t="s">
        <v>446</v>
      </c>
      <c r="F32" s="40" t="s">
        <v>536</v>
      </c>
    </row>
    <row r="33" spans="2:6" ht="21.75" customHeight="1">
      <c r="B33" s="249">
        <v>6</v>
      </c>
      <c r="C33" s="243" t="s">
        <v>447</v>
      </c>
      <c r="D33" s="243" t="s">
        <v>448</v>
      </c>
      <c r="E33" s="319" t="s">
        <v>517</v>
      </c>
      <c r="F33" s="679" t="s">
        <v>449</v>
      </c>
    </row>
    <row r="34" spans="2:6" ht="21.75" customHeight="1">
      <c r="B34" s="249"/>
      <c r="C34" s="249"/>
      <c r="D34" s="249"/>
      <c r="E34" s="257"/>
      <c r="F34" s="680"/>
    </row>
    <row r="35" spans="2:6" ht="21.75" customHeight="1">
      <c r="B35" s="249"/>
      <c r="C35" s="249"/>
      <c r="D35" s="249"/>
      <c r="E35" s="250" t="s">
        <v>450</v>
      </c>
      <c r="F35" s="240" t="s">
        <v>488</v>
      </c>
    </row>
    <row r="36" spans="2:6" ht="21.75" customHeight="1">
      <c r="B36" s="249"/>
      <c r="C36" s="261"/>
      <c r="D36" s="261"/>
      <c r="E36" s="264"/>
      <c r="F36" s="259" t="s">
        <v>487</v>
      </c>
    </row>
    <row r="37" spans="2:6" ht="21.75" customHeight="1">
      <c r="B37" s="243">
        <v>7</v>
      </c>
      <c r="C37" s="243" t="s">
        <v>451</v>
      </c>
      <c r="D37" s="320" t="s">
        <v>518</v>
      </c>
      <c r="E37" s="250" t="s">
        <v>452</v>
      </c>
      <c r="F37" s="248" t="s">
        <v>453</v>
      </c>
    </row>
    <row r="38" spans="2:6" ht="21.75" customHeight="1">
      <c r="B38" s="249"/>
      <c r="C38" s="249"/>
      <c r="D38" s="249"/>
      <c r="E38" s="265"/>
      <c r="F38" s="49" t="s">
        <v>490</v>
      </c>
    </row>
    <row r="39" spans="2:6" ht="21.75" customHeight="1">
      <c r="B39" s="249"/>
      <c r="C39" s="249"/>
      <c r="D39" s="249"/>
      <c r="E39" s="265"/>
      <c r="F39" s="49" t="s">
        <v>491</v>
      </c>
    </row>
    <row r="40" spans="2:6" ht="21.75" customHeight="1">
      <c r="B40" s="261"/>
      <c r="C40" s="261"/>
      <c r="D40" s="261"/>
      <c r="E40" s="264"/>
      <c r="F40" s="259" t="s">
        <v>454</v>
      </c>
    </row>
    <row r="41" spans="2:6" ht="21.75" customHeight="1">
      <c r="B41" s="243">
        <v>8</v>
      </c>
      <c r="C41" s="252" t="s">
        <v>455</v>
      </c>
      <c r="D41" s="243" t="s">
        <v>456</v>
      </c>
      <c r="E41" s="266" t="s">
        <v>457</v>
      </c>
      <c r="F41" s="255" t="s">
        <v>458</v>
      </c>
    </row>
    <row r="42" spans="2:6" ht="21.75" customHeight="1">
      <c r="B42" s="249">
        <v>9</v>
      </c>
      <c r="C42" s="254" t="s">
        <v>459</v>
      </c>
      <c r="D42" s="249" t="s">
        <v>460</v>
      </c>
      <c r="E42" s="267" t="s">
        <v>461</v>
      </c>
      <c r="F42" s="256" t="s">
        <v>462</v>
      </c>
    </row>
    <row r="43" spans="2:6" ht="21.75" customHeight="1">
      <c r="B43" s="249">
        <v>10</v>
      </c>
      <c r="C43" s="254" t="s">
        <v>463</v>
      </c>
      <c r="D43" s="249" t="s">
        <v>464</v>
      </c>
      <c r="E43" s="155" t="s">
        <v>519</v>
      </c>
      <c r="F43" s="256" t="s">
        <v>465</v>
      </c>
    </row>
    <row r="44" spans="2:6" ht="21.75" customHeight="1">
      <c r="B44" s="249"/>
      <c r="C44" s="254"/>
      <c r="D44" s="249"/>
      <c r="E44" s="267" t="s">
        <v>466</v>
      </c>
      <c r="F44" s="256" t="s">
        <v>467</v>
      </c>
    </row>
    <row r="45" spans="2:6" ht="21.75" customHeight="1">
      <c r="B45" s="249"/>
      <c r="C45" s="262"/>
      <c r="D45" s="261"/>
      <c r="E45" s="268" t="s">
        <v>468</v>
      </c>
      <c r="F45" s="258" t="s">
        <v>469</v>
      </c>
    </row>
    <row r="46" spans="2:6" ht="21.75" customHeight="1">
      <c r="B46" s="243">
        <v>11</v>
      </c>
      <c r="C46" s="252" t="s">
        <v>470</v>
      </c>
      <c r="D46" s="243" t="s">
        <v>520</v>
      </c>
      <c r="E46" s="250"/>
      <c r="F46" s="278" t="s">
        <v>493</v>
      </c>
    </row>
    <row r="47" spans="2:6" ht="21.75" customHeight="1">
      <c r="B47" s="249"/>
      <c r="C47" s="254"/>
      <c r="D47" s="249"/>
      <c r="E47" s="250" t="s">
        <v>471</v>
      </c>
      <c r="F47" s="243" t="s">
        <v>472</v>
      </c>
    </row>
    <row r="48" spans="2:6" ht="21.75" customHeight="1">
      <c r="B48" s="249"/>
      <c r="C48" s="254"/>
      <c r="D48" s="249"/>
      <c r="E48" s="268" t="s">
        <v>473</v>
      </c>
      <c r="F48" s="321" t="s">
        <v>521</v>
      </c>
    </row>
    <row r="49" spans="2:6" ht="21.75" customHeight="1">
      <c r="B49" s="246">
        <v>12</v>
      </c>
      <c r="C49" s="269" t="s">
        <v>474</v>
      </c>
      <c r="D49" s="246" t="s">
        <v>476</v>
      </c>
      <c r="E49" s="270"/>
      <c r="F49" s="253" t="s">
        <v>492</v>
      </c>
    </row>
    <row r="50" spans="2:6" ht="21.75" customHeight="1">
      <c r="B50" s="246">
        <v>13</v>
      </c>
      <c r="C50" s="269" t="s">
        <v>474</v>
      </c>
      <c r="D50" s="246" t="s">
        <v>475</v>
      </c>
      <c r="E50" s="270"/>
      <c r="F50" s="253" t="s">
        <v>494</v>
      </c>
    </row>
    <row r="51" spans="2:6" ht="21.75" customHeight="1">
      <c r="B51" s="243">
        <v>14</v>
      </c>
      <c r="C51" s="252" t="s">
        <v>474</v>
      </c>
      <c r="D51" s="243" t="s">
        <v>477</v>
      </c>
      <c r="E51" s="255" t="s">
        <v>416</v>
      </c>
      <c r="F51" s="248"/>
    </row>
    <row r="52" spans="2:6" ht="21.75" customHeight="1">
      <c r="B52" s="249"/>
      <c r="C52" s="254"/>
      <c r="D52" s="249"/>
      <c r="E52" s="256" t="s">
        <v>417</v>
      </c>
      <c r="F52" s="257"/>
    </row>
    <row r="53" spans="2:6" ht="21.75" customHeight="1">
      <c r="B53" s="249"/>
      <c r="C53" s="254"/>
      <c r="D53" s="249"/>
      <c r="E53" s="256" t="s">
        <v>418</v>
      </c>
      <c r="F53" s="257"/>
    </row>
    <row r="54" spans="2:6" ht="21.75" customHeight="1">
      <c r="B54" s="249"/>
      <c r="C54" s="254"/>
      <c r="D54" s="249"/>
      <c r="E54" s="256" t="s">
        <v>541</v>
      </c>
      <c r="F54" s="49" t="s">
        <v>211</v>
      </c>
    </row>
    <row r="55" spans="2:6" ht="21.75" customHeight="1">
      <c r="B55" s="249"/>
      <c r="C55" s="254"/>
      <c r="D55" s="249"/>
      <c r="E55" s="256" t="s">
        <v>478</v>
      </c>
      <c r="F55" s="273" t="s">
        <v>321</v>
      </c>
    </row>
    <row r="56" spans="2:6" ht="21.75" customHeight="1">
      <c r="B56" s="249"/>
      <c r="C56" s="254"/>
      <c r="D56" s="249"/>
      <c r="E56" s="256" t="s">
        <v>419</v>
      </c>
      <c r="F56" s="257"/>
    </row>
    <row r="57" spans="2:6" ht="21.75" customHeight="1">
      <c r="B57" s="249"/>
      <c r="C57" s="254"/>
      <c r="D57" s="249"/>
      <c r="E57" s="256" t="s">
        <v>420</v>
      </c>
      <c r="F57" s="257"/>
    </row>
    <row r="58" spans="2:6" ht="21.75" customHeight="1">
      <c r="B58" s="261"/>
      <c r="C58" s="262"/>
      <c r="D58" s="261"/>
      <c r="E58" s="258" t="s">
        <v>421</v>
      </c>
      <c r="F58" s="259"/>
    </row>
    <row r="59" spans="2:6" ht="21.75" customHeight="1">
      <c r="B59" s="243">
        <v>15</v>
      </c>
      <c r="C59" s="252" t="s">
        <v>474</v>
      </c>
      <c r="D59" s="243" t="s">
        <v>479</v>
      </c>
      <c r="E59" s="263"/>
      <c r="F59" s="248" t="s">
        <v>480</v>
      </c>
    </row>
    <row r="60" spans="2:6" ht="21.75" customHeight="1">
      <c r="B60" s="261"/>
      <c r="C60" s="262"/>
      <c r="D60" s="261"/>
      <c r="E60" s="271"/>
      <c r="F60" s="317" t="s">
        <v>535</v>
      </c>
    </row>
    <row r="61" spans="2:6" ht="21.75" customHeight="1">
      <c r="B61" s="243">
        <v>16</v>
      </c>
      <c r="C61" s="252" t="s">
        <v>474</v>
      </c>
      <c r="D61" s="243" t="s">
        <v>522</v>
      </c>
      <c r="E61" s="263"/>
      <c r="F61" s="248" t="s">
        <v>481</v>
      </c>
    </row>
    <row r="62" spans="2:6" ht="21.75" customHeight="1">
      <c r="B62" s="261"/>
      <c r="C62" s="262"/>
      <c r="D62" s="261"/>
      <c r="E62" s="271"/>
      <c r="F62" s="259" t="s">
        <v>482</v>
      </c>
    </row>
    <row r="64" spans="2:6" ht="21.75" customHeight="1">
      <c r="B64" s="279" t="s">
        <v>537</v>
      </c>
      <c r="C64" s="272"/>
      <c r="D64" s="272"/>
      <c r="E64" s="272"/>
      <c r="F64" s="272"/>
    </row>
    <row r="65" spans="2:6" ht="21.75" customHeight="1">
      <c r="B65" s="272" t="s">
        <v>483</v>
      </c>
      <c r="C65" s="272"/>
      <c r="D65" s="272"/>
      <c r="E65" s="272"/>
      <c r="F65" s="272"/>
    </row>
    <row r="66" spans="2:6" ht="21.75" customHeight="1">
      <c r="B66" s="674" t="s">
        <v>523</v>
      </c>
      <c r="C66" s="674"/>
      <c r="D66" s="674"/>
      <c r="E66" s="674"/>
      <c r="F66" s="674"/>
    </row>
    <row r="67" spans="2:6" ht="21.75" customHeight="1">
      <c r="B67" s="272" t="s">
        <v>484</v>
      </c>
      <c r="C67" s="272"/>
      <c r="D67" s="272"/>
      <c r="E67" s="272"/>
      <c r="F67" s="272"/>
    </row>
    <row r="68" spans="2:6" ht="21.75" customHeight="1">
      <c r="B68" s="675" t="s">
        <v>542</v>
      </c>
      <c r="C68" s="675"/>
      <c r="D68" s="675"/>
      <c r="E68" s="675"/>
      <c r="F68" s="675"/>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G49"/>
  <sheetViews>
    <sheetView view="pageBreakPreview" zoomScale="75" zoomScaleNormal="100" workbookViewId="0">
      <selection activeCell="E24" sqref="E24:Q24"/>
    </sheetView>
  </sheetViews>
  <sheetFormatPr defaultRowHeight="13.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c r="B1" s="329" t="s">
        <v>546</v>
      </c>
      <c r="C1" s="39"/>
    </row>
    <row r="2" spans="2:7" ht="27" customHeight="1">
      <c r="B2" s="701" t="s">
        <v>65</v>
      </c>
      <c r="C2" s="701"/>
      <c r="D2" s="701"/>
      <c r="E2" s="701"/>
      <c r="F2" s="701"/>
      <c r="G2" s="701"/>
    </row>
    <row r="3" spans="2:7" ht="27" customHeight="1">
      <c r="B3" s="702" t="s">
        <v>66</v>
      </c>
      <c r="C3" s="703"/>
      <c r="D3" s="703"/>
      <c r="E3" s="703"/>
      <c r="F3" s="703"/>
      <c r="G3" s="704"/>
    </row>
    <row r="4" spans="2:7" ht="63" customHeight="1">
      <c r="B4" s="12"/>
      <c r="C4" s="690" t="s">
        <v>131</v>
      </c>
      <c r="D4" s="690"/>
      <c r="E4" s="13"/>
      <c r="F4" s="29" t="s">
        <v>524</v>
      </c>
      <c r="G4" s="14"/>
    </row>
    <row r="5" spans="2:7" ht="35.25" customHeight="1">
      <c r="B5" s="12"/>
      <c r="C5" s="690" t="s">
        <v>130</v>
      </c>
      <c r="D5" s="690"/>
      <c r="E5" s="13"/>
      <c r="F5" s="29" t="s">
        <v>525</v>
      </c>
      <c r="G5" s="14"/>
    </row>
    <row r="6" spans="2:7" ht="14.25" customHeight="1"/>
    <row r="7" spans="2:7" ht="27.75" customHeight="1">
      <c r="B7" s="705" t="s">
        <v>526</v>
      </c>
      <c r="C7" s="705"/>
      <c r="D7" s="705"/>
      <c r="E7" s="705"/>
      <c r="F7" s="705"/>
      <c r="G7" s="705"/>
    </row>
    <row r="8" spans="2:7" ht="24.75" customHeight="1">
      <c r="B8" s="691" t="s">
        <v>57</v>
      </c>
      <c r="C8" s="692"/>
      <c r="D8" s="692"/>
      <c r="E8" s="692"/>
      <c r="F8" s="36"/>
      <c r="G8" s="37"/>
    </row>
    <row r="9" spans="2:7" ht="30.75" customHeight="1">
      <c r="B9" s="15"/>
      <c r="C9" s="694" t="s">
        <v>58</v>
      </c>
      <c r="D9" s="694"/>
      <c r="E9" s="16"/>
      <c r="F9" s="17" t="s">
        <v>104</v>
      </c>
      <c r="G9" s="18" t="s">
        <v>105</v>
      </c>
    </row>
    <row r="10" spans="2:7" ht="54.75" customHeight="1">
      <c r="B10" s="3"/>
      <c r="C10" s="694" t="s">
        <v>115</v>
      </c>
      <c r="D10" s="694"/>
      <c r="E10" s="4"/>
      <c r="F10" s="30" t="s">
        <v>497</v>
      </c>
      <c r="G10" s="30"/>
    </row>
    <row r="11" spans="2:7" ht="42.75" customHeight="1">
      <c r="B11" s="19"/>
      <c r="C11" s="693" t="s">
        <v>52</v>
      </c>
      <c r="D11" s="693"/>
      <c r="E11" s="20"/>
      <c r="F11" s="695" t="s">
        <v>496</v>
      </c>
      <c r="G11" s="698" t="s">
        <v>527</v>
      </c>
    </row>
    <row r="12" spans="2:7" ht="60.75" customHeight="1">
      <c r="B12" s="19"/>
      <c r="C12" s="322"/>
      <c r="D12" s="323" t="s">
        <v>84</v>
      </c>
      <c r="E12" s="134"/>
      <c r="F12" s="696"/>
      <c r="G12" s="699"/>
    </row>
    <row r="13" spans="2:7" ht="60.75" customHeight="1">
      <c r="B13" s="19"/>
      <c r="C13" s="324"/>
      <c r="D13" s="325" t="s">
        <v>85</v>
      </c>
      <c r="E13" s="135"/>
      <c r="F13" s="696"/>
      <c r="G13" s="699"/>
    </row>
    <row r="14" spans="2:7" ht="60.75" customHeight="1">
      <c r="B14" s="24"/>
      <c r="C14" s="326"/>
      <c r="D14" s="327" t="s">
        <v>86</v>
      </c>
      <c r="E14" s="136"/>
      <c r="F14" s="697"/>
      <c r="G14" s="700"/>
    </row>
    <row r="15" spans="2:7" ht="30.75" customHeight="1">
      <c r="B15" s="3"/>
      <c r="C15" s="694" t="s">
        <v>528</v>
      </c>
      <c r="D15" s="694"/>
      <c r="E15" s="4"/>
      <c r="F15" s="31" t="s">
        <v>111</v>
      </c>
      <c r="G15" s="32"/>
    </row>
    <row r="16" spans="2:7" ht="30.75" customHeight="1">
      <c r="B16" s="3"/>
      <c r="C16" s="694" t="s">
        <v>529</v>
      </c>
      <c r="D16" s="694"/>
      <c r="E16" s="4"/>
      <c r="F16" s="30" t="s">
        <v>112</v>
      </c>
      <c r="G16" s="30" t="s">
        <v>114</v>
      </c>
    </row>
    <row r="17" spans="2:7" ht="30.75" customHeight="1">
      <c r="B17" s="19"/>
      <c r="C17" s="693" t="s">
        <v>55</v>
      </c>
      <c r="D17" s="693"/>
      <c r="E17" s="6"/>
      <c r="F17" s="280"/>
      <c r="G17" s="281"/>
    </row>
    <row r="18" spans="2:7" ht="30.75" customHeight="1">
      <c r="B18" s="19"/>
      <c r="C18" s="322"/>
      <c r="D18" s="323" t="s">
        <v>530</v>
      </c>
      <c r="E18" s="134"/>
      <c r="F18" s="137" t="s">
        <v>132</v>
      </c>
      <c r="G18" s="138"/>
    </row>
    <row r="19" spans="2:7" ht="30.75" customHeight="1">
      <c r="B19" s="19"/>
      <c r="C19" s="324"/>
      <c r="D19" s="325" t="s">
        <v>88</v>
      </c>
      <c r="E19" s="135"/>
      <c r="F19" s="141" t="s">
        <v>133</v>
      </c>
      <c r="G19" s="142"/>
    </row>
    <row r="20" spans="2:7" ht="30.75" customHeight="1">
      <c r="B20" s="19"/>
      <c r="C20" s="324"/>
      <c r="D20" s="325" t="s">
        <v>89</v>
      </c>
      <c r="E20" s="135"/>
      <c r="F20" s="141" t="s">
        <v>135</v>
      </c>
      <c r="G20" s="142" t="s">
        <v>323</v>
      </c>
    </row>
    <row r="21" spans="2:7" ht="30.75" customHeight="1">
      <c r="B21" s="19"/>
      <c r="C21" s="326"/>
      <c r="D21" s="327" t="s">
        <v>90</v>
      </c>
      <c r="E21" s="136"/>
      <c r="F21" s="139" t="s">
        <v>134</v>
      </c>
      <c r="G21" s="140"/>
    </row>
    <row r="22" spans="2:7" ht="30.75" customHeight="1">
      <c r="B22" s="21"/>
      <c r="C22" s="693" t="s">
        <v>91</v>
      </c>
      <c r="D22" s="693"/>
      <c r="E22" s="282"/>
      <c r="F22" s="280"/>
      <c r="G22" s="281"/>
    </row>
    <row r="23" spans="2:7" ht="30.75" customHeight="1">
      <c r="B23" s="19"/>
      <c r="C23" s="322"/>
      <c r="D23" s="323" t="s">
        <v>531</v>
      </c>
      <c r="E23" s="134"/>
      <c r="F23" s="137" t="s">
        <v>110</v>
      </c>
      <c r="G23" s="138"/>
    </row>
    <row r="24" spans="2:7" ht="30.75" customHeight="1">
      <c r="B24" s="19"/>
      <c r="C24" s="326"/>
      <c r="D24" s="327" t="s">
        <v>532</v>
      </c>
      <c r="E24" s="136"/>
      <c r="F24" s="139" t="s">
        <v>113</v>
      </c>
      <c r="G24" s="140"/>
    </row>
    <row r="25" spans="2:7" ht="30.75" customHeight="1">
      <c r="B25" s="15"/>
      <c r="C25" s="694" t="s">
        <v>60</v>
      </c>
      <c r="D25" s="694"/>
      <c r="E25" s="4"/>
      <c r="F25" s="33" t="s">
        <v>495</v>
      </c>
      <c r="G25" s="32"/>
    </row>
    <row r="26" spans="2:7" ht="48" customHeight="1">
      <c r="B26" s="27"/>
      <c r="C26" s="689" t="s">
        <v>533</v>
      </c>
      <c r="D26" s="689"/>
      <c r="E26" s="28"/>
      <c r="F26" s="34" t="s">
        <v>136</v>
      </c>
      <c r="G26" s="31"/>
    </row>
    <row r="27" spans="2:7" ht="30.75" customHeight="1">
      <c r="B27" s="27"/>
      <c r="C27" s="689" t="s">
        <v>49</v>
      </c>
      <c r="D27" s="689"/>
      <c r="E27" s="283"/>
      <c r="F27" s="284"/>
      <c r="G27" s="35"/>
    </row>
    <row r="28" spans="2:7" ht="24.75" customHeight="1">
      <c r="B28" s="691" t="s">
        <v>61</v>
      </c>
      <c r="C28" s="692"/>
      <c r="D28" s="692"/>
      <c r="E28" s="692"/>
      <c r="F28" s="36"/>
      <c r="G28" s="37"/>
    </row>
    <row r="29" spans="2:7" ht="27.75" customHeight="1">
      <c r="B29" s="22"/>
      <c r="C29" s="25"/>
      <c r="D29" s="5" t="s">
        <v>58</v>
      </c>
      <c r="E29" s="16"/>
      <c r="F29" s="17" t="s">
        <v>104</v>
      </c>
      <c r="G29" s="18" t="s">
        <v>105</v>
      </c>
    </row>
    <row r="30" spans="2:7" ht="42" customHeight="1">
      <c r="B30" s="21"/>
      <c r="C30" s="693" t="s">
        <v>62</v>
      </c>
      <c r="D30" s="693"/>
      <c r="E30" s="23"/>
      <c r="F30" s="695" t="s">
        <v>498</v>
      </c>
      <c r="G30" s="698" t="s">
        <v>527</v>
      </c>
    </row>
    <row r="31" spans="2:7" ht="42" customHeight="1">
      <c r="B31" s="19"/>
      <c r="C31" s="322"/>
      <c r="D31" s="323" t="s">
        <v>84</v>
      </c>
      <c r="E31" s="134"/>
      <c r="F31" s="696"/>
      <c r="G31" s="699"/>
    </row>
    <row r="32" spans="2:7" ht="42" customHeight="1">
      <c r="B32" s="19"/>
      <c r="C32" s="324"/>
      <c r="D32" s="325" t="s">
        <v>85</v>
      </c>
      <c r="E32" s="135"/>
      <c r="F32" s="696"/>
      <c r="G32" s="699"/>
    </row>
    <row r="33" spans="2:7" ht="42" customHeight="1">
      <c r="B33" s="24"/>
      <c r="C33" s="326"/>
      <c r="D33" s="327" t="s">
        <v>86</v>
      </c>
      <c r="E33" s="136"/>
      <c r="F33" s="697"/>
      <c r="G33" s="700"/>
    </row>
    <row r="34" spans="2:7" ht="24.75" customHeight="1">
      <c r="B34" s="691" t="s">
        <v>63</v>
      </c>
      <c r="C34" s="692"/>
      <c r="D34" s="692"/>
      <c r="E34" s="692"/>
      <c r="F34" s="36"/>
      <c r="G34" s="37"/>
    </row>
    <row r="35" spans="2:7" ht="27.75" customHeight="1">
      <c r="B35" s="24"/>
      <c r="C35" s="26"/>
      <c r="D35" s="10" t="s">
        <v>58</v>
      </c>
      <c r="E35" s="23"/>
      <c r="F35" s="17" t="s">
        <v>104</v>
      </c>
      <c r="G35" s="18" t="s">
        <v>105</v>
      </c>
    </row>
    <row r="36" spans="2:7" ht="37.5" customHeight="1">
      <c r="B36" s="19"/>
      <c r="C36" s="693" t="s">
        <v>64</v>
      </c>
      <c r="D36" s="693"/>
      <c r="E36" s="20"/>
      <c r="F36" s="695" t="s">
        <v>499</v>
      </c>
      <c r="G36" s="698" t="s">
        <v>527</v>
      </c>
    </row>
    <row r="37" spans="2:7" ht="37.5" customHeight="1">
      <c r="B37" s="19"/>
      <c r="C37" s="322"/>
      <c r="D37" s="323" t="s">
        <v>84</v>
      </c>
      <c r="E37" s="134"/>
      <c r="F37" s="696"/>
      <c r="G37" s="699"/>
    </row>
    <row r="38" spans="2:7" ht="37.5" customHeight="1">
      <c r="B38" s="19"/>
      <c r="C38" s="324"/>
      <c r="D38" s="325" t="s">
        <v>85</v>
      </c>
      <c r="E38" s="135"/>
      <c r="F38" s="696"/>
      <c r="G38" s="699"/>
    </row>
    <row r="39" spans="2:7" ht="37.5" customHeight="1">
      <c r="B39" s="19"/>
      <c r="C39" s="326"/>
      <c r="D39" s="327" t="s">
        <v>86</v>
      </c>
      <c r="E39" s="136"/>
      <c r="F39" s="697"/>
      <c r="G39" s="700"/>
    </row>
    <row r="40" spans="2:7" ht="27.75" customHeight="1">
      <c r="B40" s="21"/>
      <c r="C40" s="693" t="s">
        <v>59</v>
      </c>
      <c r="D40" s="693"/>
      <c r="E40" s="6"/>
      <c r="F40" s="280"/>
      <c r="G40" s="281"/>
    </row>
    <row r="41" spans="2:7" ht="30.75" customHeight="1">
      <c r="B41" s="19"/>
      <c r="C41" s="322"/>
      <c r="D41" s="323" t="s">
        <v>530</v>
      </c>
      <c r="E41" s="134"/>
      <c r="F41" s="137" t="s">
        <v>132</v>
      </c>
      <c r="G41" s="138"/>
    </row>
    <row r="42" spans="2:7" ht="30.75" customHeight="1">
      <c r="B42" s="19"/>
      <c r="C42" s="324"/>
      <c r="D42" s="325" t="s">
        <v>88</v>
      </c>
      <c r="E42" s="135"/>
      <c r="F42" s="141" t="s">
        <v>133</v>
      </c>
      <c r="G42" s="142"/>
    </row>
    <row r="43" spans="2:7" ht="30" customHeight="1">
      <c r="B43" s="19"/>
      <c r="C43" s="324"/>
      <c r="D43" s="325" t="s">
        <v>89</v>
      </c>
      <c r="E43" s="135"/>
      <c r="F43" s="141" t="s">
        <v>135</v>
      </c>
      <c r="G43" s="142" t="s">
        <v>323</v>
      </c>
    </row>
    <row r="44" spans="2:7" ht="30" customHeight="1">
      <c r="B44" s="24"/>
      <c r="C44" s="326"/>
      <c r="D44" s="327" t="s">
        <v>90</v>
      </c>
      <c r="E44" s="136"/>
      <c r="F44" s="139" t="s">
        <v>134</v>
      </c>
      <c r="G44" s="140"/>
    </row>
    <row r="45" spans="2:7" ht="27.75" customHeight="1">
      <c r="B45" s="21"/>
      <c r="C45" s="693" t="s">
        <v>91</v>
      </c>
      <c r="D45" s="693"/>
      <c r="E45" s="282"/>
      <c r="F45" s="280"/>
      <c r="G45" s="281"/>
    </row>
    <row r="46" spans="2:7" ht="30.75" customHeight="1">
      <c r="B46" s="19"/>
      <c r="C46" s="322"/>
      <c r="D46" s="323" t="s">
        <v>531</v>
      </c>
      <c r="E46" s="134"/>
      <c r="F46" s="137" t="s">
        <v>110</v>
      </c>
      <c r="G46" s="138"/>
    </row>
    <row r="47" spans="2:7" ht="30.75" customHeight="1">
      <c r="B47" s="19"/>
      <c r="C47" s="326"/>
      <c r="D47" s="327" t="s">
        <v>532</v>
      </c>
      <c r="E47" s="136"/>
      <c r="F47" s="139" t="s">
        <v>205</v>
      </c>
      <c r="G47" s="140"/>
    </row>
    <row r="48" spans="2:7" ht="30.75" customHeight="1">
      <c r="B48" s="15"/>
      <c r="C48" s="694" t="s">
        <v>60</v>
      </c>
      <c r="D48" s="694"/>
      <c r="E48" s="4"/>
      <c r="F48" s="33" t="s">
        <v>204</v>
      </c>
      <c r="G48" s="32"/>
    </row>
    <row r="49" spans="2:7" ht="46.5" customHeight="1">
      <c r="B49" s="27"/>
      <c r="C49" s="689" t="s">
        <v>534</v>
      </c>
      <c r="D49" s="689"/>
      <c r="E49" s="28"/>
      <c r="F49" s="34" t="s">
        <v>136</v>
      </c>
      <c r="G49" s="30"/>
    </row>
  </sheetData>
  <mergeCells count="30">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F48"/>
  <sheetViews>
    <sheetView workbookViewId="0">
      <selection activeCell="E24" sqref="E24:Q24"/>
    </sheetView>
  </sheetViews>
  <sheetFormatPr defaultRowHeight="13.5"/>
  <cols>
    <col min="1" max="1" width="3.625" customWidth="1"/>
    <col min="2" max="3" width="3" customWidth="1"/>
    <col min="4" max="4" width="78.25" customWidth="1"/>
  </cols>
  <sheetData>
    <row r="1" spans="2:6" ht="24" customHeight="1">
      <c r="B1" s="293" t="s">
        <v>547</v>
      </c>
      <c r="C1" s="39"/>
      <c r="D1" s="39"/>
    </row>
    <row r="2" spans="2:6" ht="18" customHeight="1">
      <c r="B2" s="39"/>
      <c r="C2" s="39"/>
      <c r="D2" s="39"/>
    </row>
    <row r="3" spans="2:6" ht="24" customHeight="1">
      <c r="B3" s="289" t="s">
        <v>24</v>
      </c>
      <c r="C3" s="290">
        <v>1</v>
      </c>
      <c r="D3" s="291" t="s">
        <v>324</v>
      </c>
    </row>
    <row r="4" spans="2:6" ht="82.5" customHeight="1">
      <c r="B4" s="7" t="s">
        <v>207</v>
      </c>
      <c r="C4" s="8">
        <v>1</v>
      </c>
      <c r="D4" s="52" t="s">
        <v>212</v>
      </c>
      <c r="F4" s="294"/>
    </row>
    <row r="5" spans="2:6" ht="17.25" customHeight="1">
      <c r="B5" s="39"/>
      <c r="C5" s="39"/>
      <c r="D5" s="51"/>
    </row>
    <row r="6" spans="2:6" ht="24" customHeight="1">
      <c r="B6" s="289" t="s">
        <v>24</v>
      </c>
      <c r="C6" s="290">
        <v>2</v>
      </c>
      <c r="D6" s="291" t="s">
        <v>0</v>
      </c>
    </row>
    <row r="7" spans="2:6" ht="32.25" customHeight="1">
      <c r="B7" s="7" t="s">
        <v>207</v>
      </c>
      <c r="C7" s="8">
        <v>2</v>
      </c>
      <c r="D7" s="53" t="s">
        <v>1</v>
      </c>
    </row>
    <row r="8" spans="2:6" ht="17.25" customHeight="1">
      <c r="B8" s="39"/>
      <c r="C8" s="39"/>
      <c r="D8" s="51"/>
    </row>
    <row r="9" spans="2:6" ht="32.25" customHeight="1">
      <c r="B9" s="289" t="s">
        <v>24</v>
      </c>
      <c r="C9" s="290">
        <v>3</v>
      </c>
      <c r="D9" s="292" t="s">
        <v>2</v>
      </c>
    </row>
    <row r="10" spans="2:6" ht="59.25" customHeight="1">
      <c r="B10" s="9" t="s">
        <v>207</v>
      </c>
      <c r="C10" s="50">
        <v>3</v>
      </c>
      <c r="D10" s="54" t="s">
        <v>3</v>
      </c>
    </row>
    <row r="11" spans="2:6" ht="17.25" customHeight="1">
      <c r="B11" s="39"/>
      <c r="C11" s="39"/>
      <c r="D11" s="51"/>
    </row>
    <row r="12" spans="2:6" ht="24" customHeight="1">
      <c r="B12" s="289" t="s">
        <v>24</v>
      </c>
      <c r="C12" s="290">
        <v>4</v>
      </c>
      <c r="D12" s="291" t="s">
        <v>4</v>
      </c>
    </row>
    <row r="13" spans="2:6" ht="32.25" customHeight="1">
      <c r="B13" s="7" t="s">
        <v>207</v>
      </c>
      <c r="C13" s="8">
        <v>4</v>
      </c>
      <c r="D13" s="53" t="s">
        <v>5</v>
      </c>
    </row>
    <row r="14" spans="2:6" ht="17.25" customHeight="1">
      <c r="B14" s="39"/>
      <c r="C14" s="39"/>
      <c r="D14" s="51"/>
    </row>
    <row r="15" spans="2:6" ht="32.25" customHeight="1">
      <c r="B15" s="289" t="s">
        <v>24</v>
      </c>
      <c r="C15" s="290">
        <v>5</v>
      </c>
      <c r="D15" s="292" t="s">
        <v>6</v>
      </c>
    </row>
    <row r="16" spans="2:6" ht="32.25" customHeight="1">
      <c r="B16" s="9" t="s">
        <v>207</v>
      </c>
      <c r="C16" s="50">
        <v>5</v>
      </c>
      <c r="D16" s="54" t="s">
        <v>7</v>
      </c>
    </row>
    <row r="17" spans="2:4" ht="17.25" customHeight="1">
      <c r="B17" s="39"/>
      <c r="C17" s="39"/>
      <c r="D17" s="51"/>
    </row>
    <row r="18" spans="2:4" ht="32.25" customHeight="1">
      <c r="B18" s="289" t="s">
        <v>24</v>
      </c>
      <c r="C18" s="290">
        <v>6</v>
      </c>
      <c r="D18" s="292" t="s">
        <v>8</v>
      </c>
    </row>
    <row r="19" spans="2:4" ht="64.5" customHeight="1">
      <c r="B19" s="9" t="s">
        <v>207</v>
      </c>
      <c r="C19" s="50">
        <v>6</v>
      </c>
      <c r="D19" s="54" t="s">
        <v>9</v>
      </c>
    </row>
    <row r="20" spans="2:4" ht="17.25" customHeight="1">
      <c r="B20" s="39"/>
      <c r="C20" s="39"/>
      <c r="D20" s="51"/>
    </row>
    <row r="21" spans="2:4" ht="32.25" customHeight="1">
      <c r="B21" s="289" t="s">
        <v>24</v>
      </c>
      <c r="C21" s="290">
        <v>7</v>
      </c>
      <c r="D21" s="292" t="s">
        <v>10</v>
      </c>
    </row>
    <row r="22" spans="2:4" ht="60.75" customHeight="1">
      <c r="B22" s="706" t="s">
        <v>207</v>
      </c>
      <c r="C22" s="708">
        <v>7</v>
      </c>
      <c r="D22" s="55" t="s">
        <v>206</v>
      </c>
    </row>
    <row r="23" spans="2:4" ht="60.75" customHeight="1">
      <c r="B23" s="707"/>
      <c r="C23" s="709"/>
      <c r="D23" s="57" t="s">
        <v>28</v>
      </c>
    </row>
    <row r="24" spans="2:4" ht="18" customHeight="1">
      <c r="B24" s="39"/>
      <c r="C24" s="39"/>
      <c r="D24" s="51"/>
    </row>
    <row r="25" spans="2:4" ht="47.25" customHeight="1">
      <c r="B25" s="289" t="s">
        <v>24</v>
      </c>
      <c r="C25" s="290">
        <v>8</v>
      </c>
      <c r="D25" s="292" t="s">
        <v>11</v>
      </c>
    </row>
    <row r="26" spans="2:4" ht="75" customHeight="1">
      <c r="B26" s="706" t="s">
        <v>207</v>
      </c>
      <c r="C26" s="708">
        <v>8</v>
      </c>
      <c r="D26" s="55" t="s">
        <v>25</v>
      </c>
    </row>
    <row r="27" spans="2:4" ht="80.25" customHeight="1">
      <c r="B27" s="707"/>
      <c r="C27" s="709"/>
      <c r="D27" s="53" t="s">
        <v>26</v>
      </c>
    </row>
    <row r="28" spans="2:4" ht="18" customHeight="1">
      <c r="B28" s="39"/>
      <c r="C28" s="39"/>
      <c r="D28" s="51"/>
    </row>
    <row r="29" spans="2:4" ht="31.5" customHeight="1">
      <c r="B29" s="289" t="s">
        <v>24</v>
      </c>
      <c r="C29" s="290">
        <v>9</v>
      </c>
      <c r="D29" s="292" t="s">
        <v>12</v>
      </c>
    </row>
    <row r="30" spans="2:4" ht="45" customHeight="1">
      <c r="B30" s="9" t="s">
        <v>207</v>
      </c>
      <c r="C30" s="50">
        <v>9</v>
      </c>
      <c r="D30" s="54" t="s">
        <v>13</v>
      </c>
    </row>
    <row r="31" spans="2:4" ht="18" customHeight="1">
      <c r="B31" s="39"/>
      <c r="C31" s="39"/>
      <c r="D31" s="51"/>
    </row>
    <row r="32" spans="2:4" ht="30.75" customHeight="1">
      <c r="B32" s="289" t="s">
        <v>24</v>
      </c>
      <c r="C32" s="290">
        <v>10</v>
      </c>
      <c r="D32" s="292" t="s">
        <v>14</v>
      </c>
    </row>
    <row r="33" spans="2:4" ht="59.25" customHeight="1">
      <c r="B33" s="9" t="s">
        <v>207</v>
      </c>
      <c r="C33" s="50">
        <v>10</v>
      </c>
      <c r="D33" s="54" t="s">
        <v>15</v>
      </c>
    </row>
    <row r="34" spans="2:4" ht="18" customHeight="1">
      <c r="B34" s="39"/>
      <c r="C34" s="39"/>
      <c r="D34" s="51"/>
    </row>
    <row r="35" spans="2:4" ht="30.75" customHeight="1">
      <c r="B35" s="289" t="s">
        <v>24</v>
      </c>
      <c r="C35" s="290">
        <v>11</v>
      </c>
      <c r="D35" s="292" t="s">
        <v>16</v>
      </c>
    </row>
    <row r="36" spans="2:4" ht="45" customHeight="1">
      <c r="B36" s="9" t="s">
        <v>207</v>
      </c>
      <c r="C36" s="50">
        <v>11</v>
      </c>
      <c r="D36" s="54" t="s">
        <v>17</v>
      </c>
    </row>
    <row r="37" spans="2:4" ht="18" customHeight="1">
      <c r="B37" s="39"/>
      <c r="C37" s="39"/>
      <c r="D37" s="51"/>
    </row>
    <row r="38" spans="2:4" ht="30.75" customHeight="1">
      <c r="B38" s="289" t="s">
        <v>24</v>
      </c>
      <c r="C38" s="290">
        <v>12</v>
      </c>
      <c r="D38" s="292" t="s">
        <v>27</v>
      </c>
    </row>
    <row r="39" spans="2:4" ht="19.5" customHeight="1">
      <c r="B39" s="7" t="s">
        <v>207</v>
      </c>
      <c r="C39" s="8">
        <v>12</v>
      </c>
      <c r="D39" s="56" t="s">
        <v>18</v>
      </c>
    </row>
    <row r="40" spans="2:4" ht="18" customHeight="1">
      <c r="B40" s="39"/>
      <c r="C40" s="39"/>
      <c r="D40" s="51"/>
    </row>
    <row r="41" spans="2:4" ht="31.5" customHeight="1">
      <c r="B41" s="289" t="s">
        <v>24</v>
      </c>
      <c r="C41" s="290">
        <v>13</v>
      </c>
      <c r="D41" s="292" t="s">
        <v>19</v>
      </c>
    </row>
    <row r="42" spans="2:4" ht="30.75" customHeight="1">
      <c r="B42" s="9" t="s">
        <v>207</v>
      </c>
      <c r="C42" s="50">
        <v>13</v>
      </c>
      <c r="D42" s="54" t="s">
        <v>20</v>
      </c>
    </row>
    <row r="43" spans="2:4" ht="18" customHeight="1">
      <c r="B43" s="39"/>
      <c r="C43" s="39"/>
      <c r="D43" s="51"/>
    </row>
    <row r="44" spans="2:4" ht="21.75" customHeight="1">
      <c r="B44" s="289" t="s">
        <v>24</v>
      </c>
      <c r="C44" s="290">
        <v>14</v>
      </c>
      <c r="D44" s="291" t="s">
        <v>21</v>
      </c>
    </row>
    <row r="45" spans="2:4" ht="32.25" customHeight="1">
      <c r="B45" s="7" t="s">
        <v>207</v>
      </c>
      <c r="C45" s="8">
        <v>14</v>
      </c>
      <c r="D45" s="53" t="s">
        <v>22</v>
      </c>
    </row>
    <row r="46" spans="2:4" ht="14.25">
      <c r="B46" s="39"/>
      <c r="C46" s="39"/>
      <c r="D46" s="51"/>
    </row>
    <row r="47" spans="2:4" ht="30.75" customHeight="1">
      <c r="B47" s="289" t="s">
        <v>24</v>
      </c>
      <c r="C47" s="290">
        <v>15</v>
      </c>
      <c r="D47" s="292" t="s">
        <v>23</v>
      </c>
    </row>
    <row r="48" spans="2:4" ht="46.5" customHeight="1">
      <c r="B48" s="9" t="s">
        <v>207</v>
      </c>
      <c r="C48" s="50">
        <v>15</v>
      </c>
      <c r="D48" s="54" t="s">
        <v>325</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43" customFormat="1">
      <c r="B1" s="144" t="s">
        <v>214</v>
      </c>
      <c r="C1" s="145" t="s">
        <v>47</v>
      </c>
      <c r="D1" s="146" t="s">
        <v>123</v>
      </c>
      <c r="E1" s="144" t="s">
        <v>216</v>
      </c>
      <c r="F1" s="145" t="s">
        <v>215</v>
      </c>
      <c r="G1" s="146" t="s">
        <v>68</v>
      </c>
      <c r="H1" s="144" t="s">
        <v>125</v>
      </c>
      <c r="I1" s="145" t="s">
        <v>126</v>
      </c>
      <c r="J1" s="146" t="s">
        <v>217</v>
      </c>
      <c r="K1" s="144" t="s">
        <v>127</v>
      </c>
      <c r="L1" s="145" t="s">
        <v>128</v>
      </c>
      <c r="M1" s="146" t="s">
        <v>217</v>
      </c>
    </row>
    <row r="2" spans="2:13" s="48" customFormat="1">
      <c r="B2" s="147">
        <f>基本情報!G3</f>
        <v>0</v>
      </c>
      <c r="C2" s="148">
        <f>基本情報!G4</f>
        <v>0</v>
      </c>
      <c r="D2" s="150">
        <f>基本情報!G5</f>
        <v>0</v>
      </c>
      <c r="E2" s="147">
        <f>基本情報!G6</f>
        <v>0</v>
      </c>
      <c r="F2" s="148">
        <f>基本情報!G7</f>
        <v>0</v>
      </c>
      <c r="G2" s="150">
        <f>基本情報!G8</f>
        <v>0</v>
      </c>
      <c r="H2" s="147">
        <f>基本情報!G9</f>
        <v>0</v>
      </c>
      <c r="I2" s="148">
        <f>基本情報!G10</f>
        <v>0</v>
      </c>
      <c r="J2" s="149">
        <f>基本情報!G11</f>
        <v>0</v>
      </c>
      <c r="K2" s="147">
        <f>基本情報!G12</f>
        <v>0</v>
      </c>
      <c r="L2" s="148">
        <f>基本情報!G13</f>
        <v>0</v>
      </c>
      <c r="M2" s="149">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cols>
    <col min="1" max="1" width="2.5" style="66" customWidth="1"/>
    <col min="2" max="2" width="4.125" style="66" customWidth="1"/>
    <col min="3" max="3" width="15.625" style="66" customWidth="1"/>
    <col min="4" max="4" width="18.875" style="66" customWidth="1"/>
    <col min="5" max="5" width="8.75" style="66" customWidth="1"/>
    <col min="6" max="6" width="11" style="66" customWidth="1"/>
    <col min="7" max="7" width="9.875" style="66" customWidth="1"/>
    <col min="8" max="9" width="10.75" style="66" customWidth="1"/>
    <col min="10" max="10" width="8.625" style="66" bestFit="1" customWidth="1"/>
    <col min="11" max="12" width="11.5" style="66" customWidth="1"/>
    <col min="13" max="13" width="8.375" style="66" customWidth="1"/>
    <col min="14" max="14" width="9.5" style="66" customWidth="1"/>
    <col min="15" max="15" width="10.625" style="66" customWidth="1"/>
    <col min="16" max="16" width="11.375" style="66" customWidth="1"/>
    <col min="17" max="21" width="12.125" style="66" customWidth="1"/>
    <col min="22" max="22" width="14.625" style="66" customWidth="1"/>
    <col min="23" max="23" width="3.25" style="66" customWidth="1"/>
    <col min="24" max="24" width="3.375" style="66" bestFit="1" customWidth="1"/>
    <col min="25" max="16384" width="9" style="66"/>
  </cols>
  <sheetData>
    <row r="1" spans="1:24" ht="14.25" customHeight="1">
      <c r="A1" s="66" t="s">
        <v>328</v>
      </c>
      <c r="V1" s="67" t="s">
        <v>243</v>
      </c>
    </row>
    <row r="2" spans="1:24" ht="14.25" customHeight="1">
      <c r="Q2" s="719" t="s">
        <v>329</v>
      </c>
      <c r="R2" s="719"/>
      <c r="S2" s="719"/>
      <c r="T2" s="719"/>
      <c r="U2" s="719"/>
      <c r="V2" s="719"/>
    </row>
    <row r="3" spans="1:24" ht="15" customHeight="1">
      <c r="A3" s="720" t="s">
        <v>219</v>
      </c>
      <c r="B3" s="721"/>
      <c r="C3" s="68"/>
      <c r="D3" s="69"/>
      <c r="E3" s="68"/>
      <c r="F3" s="188"/>
      <c r="G3" s="188"/>
      <c r="H3" s="188"/>
      <c r="I3" s="188"/>
      <c r="J3" s="725" t="s">
        <v>220</v>
      </c>
      <c r="K3" s="726"/>
      <c r="L3" s="726"/>
      <c r="M3" s="726"/>
      <c r="N3" s="726"/>
      <c r="O3" s="726"/>
      <c r="P3" s="727"/>
      <c r="Q3" s="188"/>
      <c r="R3" s="188"/>
      <c r="S3" s="188"/>
      <c r="T3" s="188"/>
      <c r="U3" s="188"/>
      <c r="V3" s="68"/>
    </row>
    <row r="4" spans="1:24" ht="15" customHeight="1">
      <c r="A4" s="722"/>
      <c r="B4" s="723"/>
      <c r="C4" s="712" t="s">
        <v>221</v>
      </c>
      <c r="D4" s="728" t="s">
        <v>222</v>
      </c>
      <c r="E4" s="729" t="s">
        <v>223</v>
      </c>
      <c r="F4" s="731" t="s">
        <v>224</v>
      </c>
      <c r="G4" s="730" t="s">
        <v>330</v>
      </c>
      <c r="H4" s="731" t="s">
        <v>225</v>
      </c>
      <c r="I4" s="732" t="s">
        <v>331</v>
      </c>
      <c r="J4" s="712" t="s">
        <v>244</v>
      </c>
      <c r="K4" s="70" t="s">
        <v>245</v>
      </c>
      <c r="L4" s="71" t="s">
        <v>62</v>
      </c>
      <c r="M4" s="713" t="s">
        <v>246</v>
      </c>
      <c r="N4" s="714"/>
      <c r="O4" s="715"/>
      <c r="P4" s="716" t="s">
        <v>226</v>
      </c>
      <c r="Q4" s="712" t="s">
        <v>227</v>
      </c>
      <c r="R4" s="712" t="s">
        <v>228</v>
      </c>
      <c r="S4" s="712" t="s">
        <v>247</v>
      </c>
      <c r="T4" s="712" t="s">
        <v>332</v>
      </c>
      <c r="U4" s="712" t="s">
        <v>333</v>
      </c>
      <c r="V4" s="718" t="s">
        <v>248</v>
      </c>
    </row>
    <row r="5" spans="1:24" ht="15" customHeight="1">
      <c r="A5" s="722"/>
      <c r="B5" s="723"/>
      <c r="C5" s="712"/>
      <c r="D5" s="728"/>
      <c r="E5" s="729"/>
      <c r="F5" s="731"/>
      <c r="G5" s="730"/>
      <c r="H5" s="731"/>
      <c r="I5" s="733"/>
      <c r="J5" s="712"/>
      <c r="K5" s="189" t="s">
        <v>229</v>
      </c>
      <c r="L5" s="189" t="s">
        <v>229</v>
      </c>
      <c r="M5" s="187" t="s">
        <v>230</v>
      </c>
      <c r="N5" s="187" t="s">
        <v>231</v>
      </c>
      <c r="O5" s="189" t="s">
        <v>229</v>
      </c>
      <c r="P5" s="717"/>
      <c r="Q5" s="712"/>
      <c r="R5" s="712"/>
      <c r="S5" s="712"/>
      <c r="T5" s="712"/>
      <c r="U5" s="712"/>
      <c r="V5" s="718"/>
    </row>
    <row r="6" spans="1:24" s="75" customFormat="1" ht="15" customHeight="1">
      <c r="A6" s="724"/>
      <c r="B6" s="715"/>
      <c r="C6" s="72"/>
      <c r="D6" s="72"/>
      <c r="E6" s="72"/>
      <c r="F6" s="73" t="s">
        <v>232</v>
      </c>
      <c r="G6" s="73" t="s">
        <v>233</v>
      </c>
      <c r="H6" s="74" t="s">
        <v>234</v>
      </c>
      <c r="I6" s="73" t="s">
        <v>235</v>
      </c>
      <c r="J6" s="74"/>
      <c r="K6" s="74"/>
      <c r="L6" s="74"/>
      <c r="M6" s="74"/>
      <c r="N6" s="74"/>
      <c r="O6" s="74"/>
      <c r="P6" s="74" t="s">
        <v>334</v>
      </c>
      <c r="Q6" s="74" t="s">
        <v>236</v>
      </c>
      <c r="R6" s="74" t="s">
        <v>335</v>
      </c>
      <c r="S6" s="74" t="s">
        <v>336</v>
      </c>
      <c r="T6" s="74" t="s">
        <v>337</v>
      </c>
      <c r="U6" s="74" t="s">
        <v>338</v>
      </c>
      <c r="V6" s="74"/>
      <c r="X6" s="75" t="s">
        <v>506</v>
      </c>
    </row>
    <row r="7" spans="1:24">
      <c r="A7" s="76"/>
      <c r="B7" s="77"/>
      <c r="C7" s="193"/>
      <c r="D7" s="78"/>
      <c r="E7" s="78"/>
      <c r="F7" s="79" t="s">
        <v>237</v>
      </c>
      <c r="G7" s="79" t="s">
        <v>237</v>
      </c>
      <c r="H7" s="79" t="s">
        <v>237</v>
      </c>
      <c r="I7" s="79" t="s">
        <v>237</v>
      </c>
      <c r="J7" s="79" t="s">
        <v>80</v>
      </c>
      <c r="K7" s="79" t="s">
        <v>237</v>
      </c>
      <c r="L7" s="79" t="s">
        <v>237</v>
      </c>
      <c r="M7" s="79" t="s">
        <v>238</v>
      </c>
      <c r="N7" s="79" t="s">
        <v>80</v>
      </c>
      <c r="O7" s="79" t="s">
        <v>239</v>
      </c>
      <c r="P7" s="79" t="s">
        <v>239</v>
      </c>
      <c r="Q7" s="79" t="s">
        <v>237</v>
      </c>
      <c r="R7" s="79" t="s">
        <v>237</v>
      </c>
      <c r="S7" s="79" t="s">
        <v>239</v>
      </c>
      <c r="T7" s="79" t="s">
        <v>237</v>
      </c>
      <c r="U7" s="79" t="s">
        <v>237</v>
      </c>
      <c r="V7" s="710" t="s">
        <v>339</v>
      </c>
    </row>
    <row r="8" spans="1:24" s="75" customFormat="1" ht="21" customHeight="1">
      <c r="A8" s="296"/>
      <c r="B8" s="285"/>
      <c r="C8" s="297" t="e">
        <f>#REF!</f>
        <v>#REF!</v>
      </c>
      <c r="D8" s="295" t="e">
        <f>#REF!</f>
        <v>#REF!</v>
      </c>
      <c r="E8" s="298" t="e">
        <f>#REF!</f>
        <v>#REF!</v>
      </c>
      <c r="F8" s="299" t="e">
        <f>#REF!</f>
        <v>#REF!</v>
      </c>
      <c r="G8" s="299" t="e">
        <f>#REF!</f>
        <v>#REF!</v>
      </c>
      <c r="H8" s="300" t="e">
        <f>F8-G8</f>
        <v>#REF!</v>
      </c>
      <c r="I8" s="299" t="e">
        <f>#REF!</f>
        <v>#REF!</v>
      </c>
      <c r="J8" s="299" t="e">
        <f>#REF!</f>
        <v>#REF!</v>
      </c>
      <c r="K8" s="301" t="e">
        <f>#REF!</f>
        <v>#REF!</v>
      </c>
      <c r="L8" s="300" t="e">
        <f>ROUNDDOWN(IF(J8&gt;70,70,J8)/5,0)*215000</f>
        <v>#REF!</v>
      </c>
      <c r="M8" s="299" t="e">
        <f>#REF!</f>
        <v>#REF!</v>
      </c>
      <c r="N8" s="300" t="e">
        <f>IF(ROUNDDOWN(M8/40,0)&gt;30,30,ROUNDDOWN(M8/40,0))</f>
        <v>#REF!</v>
      </c>
      <c r="O8" s="300" t="e">
        <f>IF(N8&lt;1,0,IF((1&lt;=N8)*OR(N8&lt;=4),113000,IF((5&lt;=N8)*OR(N8&lt;=9),226000,IF((10&lt;=N8)*OR(N8&lt;=14),566000,IF((15&lt;=N8)*OR(N8&lt;=19),849000,1132000+(N8-20)*45000)))))</f>
        <v>#REF!</v>
      </c>
      <c r="P8" s="300" t="e">
        <f>K8+L8+O8</f>
        <v>#REF!</v>
      </c>
      <c r="Q8" s="300" t="e">
        <f>MIN(I8,P8)</f>
        <v>#REF!</v>
      </c>
      <c r="R8" s="302" t="e">
        <f>MIN(H8,Q8)</f>
        <v>#REF!</v>
      </c>
      <c r="S8" s="299" t="e">
        <f>ROUNDDOWN(R8/2*0.6963,-3)</f>
        <v>#REF!</v>
      </c>
      <c r="T8" s="300" t="e">
        <f>((MIN(H8,Q8))/2)</f>
        <v>#REF!</v>
      </c>
      <c r="U8" s="300" t="e">
        <f>ROUNDDOWN(T8,-3)</f>
        <v>#REF!</v>
      </c>
      <c r="V8" s="711"/>
      <c r="X8" s="304" t="e">
        <f>IF(S8=#REF!,"○","×")</f>
        <v>#REF!</v>
      </c>
    </row>
    <row r="9" spans="1:24" ht="21" customHeight="1">
      <c r="C9" s="195"/>
      <c r="D9" s="195"/>
      <c r="E9" s="195"/>
      <c r="F9" s="75" t="s">
        <v>340</v>
      </c>
      <c r="H9" s="196"/>
      <c r="I9" s="196"/>
      <c r="J9" s="196"/>
      <c r="K9" s="196"/>
      <c r="L9" s="196"/>
      <c r="M9" s="196"/>
      <c r="N9" s="196"/>
      <c r="O9" s="196"/>
      <c r="P9" s="196"/>
      <c r="Q9" s="196"/>
      <c r="R9" s="196"/>
      <c r="S9" s="196"/>
      <c r="T9" s="196"/>
      <c r="U9" s="196"/>
    </row>
    <row r="10" spans="1:24" ht="15.75" customHeight="1">
      <c r="D10" s="197"/>
      <c r="E10" s="197"/>
      <c r="F10" s="80" t="s">
        <v>341</v>
      </c>
    </row>
    <row r="11" spans="1:24" s="199" customFormat="1" ht="15.75" customHeight="1">
      <c r="A11" s="66"/>
      <c r="B11" s="66"/>
      <c r="C11" s="303"/>
      <c r="D11" s="197"/>
      <c r="E11" s="197"/>
      <c r="F11" s="198" t="s">
        <v>342</v>
      </c>
      <c r="G11" s="66"/>
      <c r="H11" s="66"/>
      <c r="I11" s="66"/>
      <c r="J11" s="66"/>
      <c r="K11" s="66"/>
      <c r="L11" s="66"/>
      <c r="M11" s="66"/>
      <c r="N11" s="66"/>
      <c r="O11" s="66"/>
      <c r="P11" s="66"/>
      <c r="Q11" s="66"/>
      <c r="R11" s="66"/>
      <c r="S11" s="66"/>
      <c r="T11" s="66"/>
      <c r="U11" s="66"/>
      <c r="V11" s="66"/>
      <c r="W11" s="66"/>
    </row>
    <row r="12" spans="1:24" s="199" customFormat="1" ht="15.75" customHeight="1">
      <c r="A12" s="66"/>
      <c r="B12" s="66"/>
      <c r="C12" s="303"/>
      <c r="D12" s="197"/>
      <c r="E12" s="197"/>
      <c r="F12" s="198" t="s">
        <v>343</v>
      </c>
      <c r="G12" s="66"/>
      <c r="H12" s="66"/>
      <c r="I12" s="66"/>
      <c r="J12" s="66"/>
      <c r="K12" s="66"/>
      <c r="L12" s="66"/>
      <c r="M12" s="66"/>
      <c r="N12" s="66"/>
      <c r="O12" s="66"/>
      <c r="P12" s="66"/>
      <c r="Q12" s="66"/>
      <c r="R12" s="66"/>
      <c r="S12" s="66"/>
      <c r="T12" s="66"/>
      <c r="U12" s="66"/>
      <c r="V12" s="66"/>
      <c r="W12" s="66"/>
    </row>
    <row r="13" spans="1:24" s="199" customFormat="1" ht="15.75" customHeight="1">
      <c r="A13" s="66"/>
      <c r="B13" s="66"/>
      <c r="C13" s="66"/>
      <c r="D13" s="197"/>
      <c r="E13" s="197"/>
      <c r="F13" s="197" t="s">
        <v>344</v>
      </c>
      <c r="G13" s="66"/>
      <c r="H13" s="66"/>
      <c r="I13" s="66"/>
      <c r="J13" s="66"/>
      <c r="K13" s="66"/>
      <c r="L13" s="66"/>
      <c r="M13" s="66"/>
      <c r="N13" s="66"/>
      <c r="O13" s="66"/>
      <c r="P13" s="66"/>
      <c r="Q13" s="66"/>
      <c r="R13" s="66"/>
      <c r="S13" s="66"/>
      <c r="T13" s="66"/>
      <c r="U13" s="66"/>
      <c r="V13" s="66"/>
      <c r="W13" s="66"/>
    </row>
    <row r="14" spans="1:24" s="199" customFormat="1" ht="15.75" customHeight="1">
      <c r="A14" s="66"/>
      <c r="B14" s="66"/>
      <c r="C14" s="66"/>
      <c r="D14" s="197"/>
      <c r="E14" s="197"/>
      <c r="F14" s="198" t="s">
        <v>345</v>
      </c>
      <c r="G14" s="66"/>
      <c r="H14" s="66"/>
      <c r="I14" s="66"/>
      <c r="J14" s="66"/>
      <c r="K14" s="66"/>
      <c r="L14" s="66"/>
      <c r="M14" s="66"/>
      <c r="N14" s="66"/>
      <c r="O14" s="66"/>
      <c r="P14" s="66"/>
      <c r="Q14" s="66"/>
      <c r="R14" s="66"/>
      <c r="S14" s="66"/>
      <c r="T14" s="66"/>
      <c r="U14" s="66"/>
      <c r="V14" s="66"/>
      <c r="W14" s="66"/>
    </row>
    <row r="15" spans="1:24" s="199" customFormat="1" ht="15.75" customHeight="1">
      <c r="A15" s="66"/>
      <c r="B15" s="66"/>
      <c r="C15" s="66"/>
      <c r="D15" s="197"/>
      <c r="E15" s="197"/>
      <c r="F15" s="198" t="s">
        <v>346</v>
      </c>
      <c r="G15" s="66"/>
      <c r="H15" s="66"/>
      <c r="I15" s="66"/>
      <c r="J15" s="66"/>
      <c r="K15" s="66"/>
      <c r="L15" s="66"/>
      <c r="M15" s="66"/>
      <c r="N15" s="66"/>
      <c r="O15" s="66"/>
      <c r="P15" s="66"/>
      <c r="Q15" s="66"/>
      <c r="R15" s="66"/>
      <c r="S15" s="66"/>
      <c r="T15" s="66"/>
      <c r="U15" s="66"/>
      <c r="V15" s="66"/>
      <c r="W15" s="66"/>
    </row>
    <row r="16" spans="1:24" ht="15.75" customHeight="1">
      <c r="D16" s="197"/>
      <c r="E16" s="197"/>
      <c r="F16" s="198" t="s">
        <v>347</v>
      </c>
    </row>
    <row r="17" spans="3:6" ht="15.75" customHeight="1">
      <c r="D17" s="197"/>
      <c r="E17" s="197"/>
      <c r="F17" s="198" t="s">
        <v>348</v>
      </c>
    </row>
    <row r="18" spans="3:6" ht="15.75" customHeight="1">
      <c r="C18" s="197"/>
      <c r="D18" s="197"/>
      <c r="E18" s="197"/>
      <c r="F18" s="198" t="s">
        <v>349</v>
      </c>
    </row>
    <row r="19" spans="3:6" ht="15.75" customHeight="1">
      <c r="C19" s="197"/>
      <c r="F19" s="198" t="s">
        <v>350</v>
      </c>
    </row>
    <row r="20" spans="3:6" ht="15.75" customHeight="1">
      <c r="C20" s="197"/>
      <c r="F20" s="198" t="s">
        <v>351</v>
      </c>
    </row>
    <row r="21" spans="3:6" ht="15.75" customHeight="1">
      <c r="C21" s="197"/>
      <c r="F21" s="198" t="s">
        <v>352</v>
      </c>
    </row>
    <row r="23" spans="3:6">
      <c r="D23" s="200" t="s">
        <v>148</v>
      </c>
      <c r="E23" s="194" t="s">
        <v>353</v>
      </c>
    </row>
    <row r="24" spans="3:6">
      <c r="D24" s="200" t="s">
        <v>149</v>
      </c>
      <c r="E24" s="194" t="s">
        <v>354</v>
      </c>
    </row>
    <row r="25" spans="3:6">
      <c r="D25" s="200" t="s">
        <v>150</v>
      </c>
      <c r="E25" s="194" t="s">
        <v>355</v>
      </c>
    </row>
    <row r="26" spans="3:6">
      <c r="D26" s="200" t="s">
        <v>151</v>
      </c>
      <c r="E26" s="194" t="s">
        <v>356</v>
      </c>
    </row>
    <row r="27" spans="3:6">
      <c r="D27" s="200" t="s">
        <v>152</v>
      </c>
      <c r="E27" s="194" t="s">
        <v>357</v>
      </c>
    </row>
    <row r="28" spans="3:6">
      <c r="D28" s="75"/>
      <c r="E28" s="201" t="s">
        <v>358</v>
      </c>
    </row>
    <row r="29" spans="3:6">
      <c r="E29" s="194" t="s">
        <v>359</v>
      </c>
    </row>
    <row r="30" spans="3:6">
      <c r="E30" s="201" t="s">
        <v>360</v>
      </c>
    </row>
    <row r="31" spans="3:6">
      <c r="E31" s="194" t="s">
        <v>361</v>
      </c>
    </row>
    <row r="32" spans="3:6">
      <c r="E32" s="194" t="s">
        <v>362</v>
      </c>
    </row>
    <row r="33" spans="5:5">
      <c r="E33" s="194" t="s">
        <v>363</v>
      </c>
    </row>
    <row r="34" spans="5:5">
      <c r="E34" s="194" t="s">
        <v>364</v>
      </c>
    </row>
    <row r="35" spans="5:5">
      <c r="E35" s="194" t="s">
        <v>365</v>
      </c>
    </row>
    <row r="36" spans="5:5">
      <c r="E36" s="194" t="s">
        <v>366</v>
      </c>
    </row>
    <row r="37" spans="5:5">
      <c r="E37" s="194" t="s">
        <v>367</v>
      </c>
    </row>
    <row r="38" spans="5:5">
      <c r="E38" s="194" t="s">
        <v>368</v>
      </c>
    </row>
    <row r="39" spans="5:5">
      <c r="E39" s="194" t="s">
        <v>369</v>
      </c>
    </row>
    <row r="40" spans="5:5">
      <c r="E40" s="194" t="s">
        <v>370</v>
      </c>
    </row>
  </sheetData>
  <mergeCells count="20">
    <mergeCell ref="Q2:V2"/>
    <mergeCell ref="A3:B6"/>
    <mergeCell ref="J3:P3"/>
    <mergeCell ref="C4:C5"/>
    <mergeCell ref="D4:D5"/>
    <mergeCell ref="E4:E5"/>
    <mergeCell ref="G4:G5"/>
    <mergeCell ref="H4:H5"/>
    <mergeCell ref="I4:I5"/>
    <mergeCell ref="R4:R5"/>
    <mergeCell ref="F4:F5"/>
    <mergeCell ref="T4:T5"/>
    <mergeCell ref="U4:U5"/>
    <mergeCell ref="Q4:Q5"/>
    <mergeCell ref="V7:V8"/>
    <mergeCell ref="J4:J5"/>
    <mergeCell ref="M4:O4"/>
    <mergeCell ref="P4:P5"/>
    <mergeCell ref="S4:S5"/>
    <mergeCell ref="V4:V5"/>
  </mergeCells>
  <phoneticPr fontId="1"/>
  <dataValidations count="2">
    <dataValidation type="list" allowBlank="1" showInputMessage="1" showErrorMessage="1" sqref="C8" xr:uid="{00000000-0002-0000-0E00-000000000000}">
      <formula1>$D$23:$D$27</formula1>
    </dataValidation>
    <dataValidation type="list" allowBlank="1" showInputMessage="1" showErrorMessage="1" sqref="E8" xr:uid="{00000000-0002-0000-0E00-000001000000}">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cols>
    <col min="1" max="1" width="17.125" style="81" customWidth="1"/>
    <col min="2" max="2" width="12.75" style="81" customWidth="1"/>
    <col min="3" max="3" width="9.75" style="81" bestFit="1" customWidth="1"/>
    <col min="4" max="5" width="6.5" style="81" customWidth="1"/>
    <col min="6" max="10" width="6.75" style="81" customWidth="1"/>
    <col min="11" max="11" width="7.5" style="81" bestFit="1" customWidth="1"/>
    <col min="12" max="16" width="7.5" style="81" customWidth="1"/>
    <col min="17" max="17" width="8.25" style="81" customWidth="1"/>
    <col min="18" max="18" width="6.5" style="81" customWidth="1"/>
    <col min="19" max="24" width="5" style="81" bestFit="1" customWidth="1"/>
    <col min="25" max="26" width="7.25" style="81" customWidth="1"/>
    <col min="27" max="30" width="5.25" style="81" customWidth="1"/>
    <col min="31" max="32" width="4.5" style="81" customWidth="1"/>
    <col min="33" max="33" width="18.875" style="81" customWidth="1"/>
    <col min="34" max="34" width="14.25" style="81" customWidth="1"/>
    <col min="35" max="35" width="2.25" style="81" customWidth="1"/>
    <col min="36" max="36" width="9" style="81"/>
    <col min="37" max="37" width="8.75" style="81" customWidth="1"/>
    <col min="38" max="38" width="18.875" style="81" customWidth="1"/>
    <col min="39" max="39" width="3.75" style="81" bestFit="1" customWidth="1"/>
    <col min="40" max="40" width="30.375" style="81" customWidth="1"/>
    <col min="41" max="16384" width="9" style="81"/>
  </cols>
  <sheetData>
    <row r="1" spans="1:34">
      <c r="A1" s="81" t="s">
        <v>249</v>
      </c>
    </row>
    <row r="2" spans="1:34" ht="17.25" customHeight="1">
      <c r="A2" s="737" t="s">
        <v>250</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row>
    <row r="4" spans="1:34">
      <c r="A4" s="81" t="s">
        <v>251</v>
      </c>
      <c r="AG4" s="82" t="s">
        <v>252</v>
      </c>
      <c r="AH4" s="83"/>
    </row>
    <row r="5" spans="1:34" ht="13.5" customHeight="1">
      <c r="A5" s="738" t="s">
        <v>194</v>
      </c>
      <c r="B5" s="741" t="s">
        <v>253</v>
      </c>
      <c r="C5" s="744" t="s">
        <v>254</v>
      </c>
      <c r="D5" s="747" t="s">
        <v>71</v>
      </c>
      <c r="E5" s="744" t="s">
        <v>255</v>
      </c>
      <c r="F5" s="744" t="s">
        <v>256</v>
      </c>
      <c r="G5" s="750" t="s">
        <v>257</v>
      </c>
      <c r="H5" s="753" t="s">
        <v>258</v>
      </c>
      <c r="I5" s="750" t="s">
        <v>218</v>
      </c>
      <c r="J5" s="753" t="s">
        <v>258</v>
      </c>
      <c r="K5" s="744" t="s">
        <v>259</v>
      </c>
      <c r="L5" s="756" t="s">
        <v>260</v>
      </c>
      <c r="M5" s="756" t="s">
        <v>261</v>
      </c>
      <c r="N5" s="759" t="s">
        <v>262</v>
      </c>
      <c r="O5" s="734" t="s">
        <v>263</v>
      </c>
      <c r="P5" s="734" t="s">
        <v>264</v>
      </c>
      <c r="Q5" s="762" t="s">
        <v>265</v>
      </c>
      <c r="R5" s="762" t="s">
        <v>371</v>
      </c>
      <c r="S5" s="765" t="s">
        <v>72</v>
      </c>
      <c r="T5" s="766"/>
      <c r="U5" s="766"/>
      <c r="V5" s="766"/>
      <c r="W5" s="766"/>
      <c r="X5" s="767"/>
      <c r="Y5" s="768" t="s">
        <v>73</v>
      </c>
      <c r="Z5" s="768" t="s">
        <v>74</v>
      </c>
      <c r="AA5" s="765" t="s">
        <v>75</v>
      </c>
      <c r="AB5" s="766"/>
      <c r="AC5" s="766"/>
      <c r="AD5" s="766"/>
      <c r="AE5" s="766"/>
      <c r="AF5" s="766"/>
      <c r="AG5" s="767"/>
      <c r="AH5" s="771" t="s">
        <v>76</v>
      </c>
    </row>
    <row r="6" spans="1:34" ht="24" customHeight="1">
      <c r="A6" s="739"/>
      <c r="B6" s="742"/>
      <c r="C6" s="745"/>
      <c r="D6" s="748"/>
      <c r="E6" s="745"/>
      <c r="F6" s="745"/>
      <c r="G6" s="751"/>
      <c r="H6" s="754"/>
      <c r="I6" s="751"/>
      <c r="J6" s="754"/>
      <c r="K6" s="742"/>
      <c r="L6" s="757"/>
      <c r="M6" s="757"/>
      <c r="N6" s="760"/>
      <c r="O6" s="735"/>
      <c r="P6" s="735"/>
      <c r="Q6" s="763"/>
      <c r="R6" s="763"/>
      <c r="S6" s="774" t="s">
        <v>266</v>
      </c>
      <c r="T6" s="775"/>
      <c r="U6" s="774" t="s">
        <v>267</v>
      </c>
      <c r="V6" s="775"/>
      <c r="W6" s="774" t="s">
        <v>268</v>
      </c>
      <c r="X6" s="775"/>
      <c r="Y6" s="769"/>
      <c r="Z6" s="769"/>
      <c r="AA6" s="776" t="s">
        <v>269</v>
      </c>
      <c r="AB6" s="777"/>
      <c r="AC6" s="777"/>
      <c r="AD6" s="778"/>
      <c r="AE6" s="779" t="s">
        <v>270</v>
      </c>
      <c r="AF6" s="779" t="s">
        <v>34</v>
      </c>
      <c r="AG6" s="745" t="s">
        <v>271</v>
      </c>
      <c r="AH6" s="772"/>
    </row>
    <row r="7" spans="1:34" ht="31.5" customHeight="1">
      <c r="A7" s="740"/>
      <c r="B7" s="743"/>
      <c r="C7" s="746"/>
      <c r="D7" s="749"/>
      <c r="E7" s="746"/>
      <c r="F7" s="746"/>
      <c r="G7" s="752"/>
      <c r="H7" s="755"/>
      <c r="I7" s="752"/>
      <c r="J7" s="755"/>
      <c r="K7" s="743"/>
      <c r="L7" s="758"/>
      <c r="M7" s="758"/>
      <c r="N7" s="761"/>
      <c r="O7" s="736"/>
      <c r="P7" s="736"/>
      <c r="Q7" s="764"/>
      <c r="R7" s="764"/>
      <c r="S7" s="191" t="s">
        <v>77</v>
      </c>
      <c r="T7" s="191" t="s">
        <v>78</v>
      </c>
      <c r="U7" s="191" t="s">
        <v>77</v>
      </c>
      <c r="V7" s="191" t="s">
        <v>78</v>
      </c>
      <c r="W7" s="191" t="s">
        <v>77</v>
      </c>
      <c r="X7" s="191" t="s">
        <v>78</v>
      </c>
      <c r="Y7" s="770"/>
      <c r="Z7" s="770"/>
      <c r="AA7" s="84" t="s">
        <v>272</v>
      </c>
      <c r="AB7" s="85" t="s">
        <v>273</v>
      </c>
      <c r="AC7" s="85" t="s">
        <v>274</v>
      </c>
      <c r="AD7" s="85" t="s">
        <v>275</v>
      </c>
      <c r="AE7" s="780"/>
      <c r="AF7" s="780"/>
      <c r="AG7" s="746"/>
      <c r="AH7" s="773"/>
    </row>
    <row r="8" spans="1:34" ht="13.5" customHeight="1">
      <c r="A8" s="190"/>
      <c r="B8" s="202"/>
      <c r="C8" s="202"/>
      <c r="D8" s="203" t="s">
        <v>79</v>
      </c>
      <c r="E8" s="203" t="s">
        <v>80</v>
      </c>
      <c r="F8" s="203" t="s">
        <v>80</v>
      </c>
      <c r="G8" s="204" t="s">
        <v>81</v>
      </c>
      <c r="H8" s="205" t="s">
        <v>81</v>
      </c>
      <c r="I8" s="206" t="s">
        <v>81</v>
      </c>
      <c r="J8" s="207" t="s">
        <v>81</v>
      </c>
      <c r="K8" s="207" t="s">
        <v>372</v>
      </c>
      <c r="L8" s="207" t="s">
        <v>372</v>
      </c>
      <c r="M8" s="207" t="s">
        <v>372</v>
      </c>
      <c r="N8" s="207" t="s">
        <v>372</v>
      </c>
      <c r="O8" s="207" t="s">
        <v>372</v>
      </c>
      <c r="P8" s="207" t="s">
        <v>372</v>
      </c>
      <c r="Q8" s="207"/>
      <c r="R8" s="207"/>
      <c r="S8" s="203" t="s">
        <v>80</v>
      </c>
      <c r="T8" s="203" t="s">
        <v>80</v>
      </c>
      <c r="U8" s="203" t="s">
        <v>80</v>
      </c>
      <c r="V8" s="86" t="s">
        <v>80</v>
      </c>
      <c r="W8" s="86" t="s">
        <v>80</v>
      </c>
      <c r="X8" s="86" t="s">
        <v>80</v>
      </c>
      <c r="Y8" s="203"/>
      <c r="Z8" s="86"/>
      <c r="AA8" s="86" t="s">
        <v>80</v>
      </c>
      <c r="AB8" s="87" t="s">
        <v>276</v>
      </c>
      <c r="AC8" s="87" t="s">
        <v>81</v>
      </c>
      <c r="AD8" s="87" t="s">
        <v>81</v>
      </c>
      <c r="AE8" s="87" t="s">
        <v>82</v>
      </c>
      <c r="AF8" s="203" t="s">
        <v>83</v>
      </c>
      <c r="AG8" s="203"/>
      <c r="AH8" s="192"/>
    </row>
    <row r="9" spans="1:34" ht="15.75" customHeight="1">
      <c r="A9" s="208" t="e">
        <f>#REF!</f>
        <v>#REF!</v>
      </c>
      <c r="B9" s="208" t="e">
        <f>#REF!</f>
        <v>#REF!</v>
      </c>
      <c r="C9" s="208" t="e">
        <f>#REF!</f>
        <v>#REF!</v>
      </c>
      <c r="D9" s="306" t="e">
        <f>#REF!</f>
        <v>#REF!</v>
      </c>
      <c r="E9" s="306" t="e">
        <f>#REF!</f>
        <v>#REF!</v>
      </c>
      <c r="F9" s="306" t="e">
        <f>#REF!</f>
        <v>#REF!</v>
      </c>
      <c r="G9" s="307">
        <v>0</v>
      </c>
      <c r="H9" s="308">
        <v>0</v>
      </c>
      <c r="I9" s="307" t="e">
        <f>#REF!</f>
        <v>#REF!</v>
      </c>
      <c r="J9" s="309" t="e">
        <f>#REF!</f>
        <v>#REF!</v>
      </c>
      <c r="K9" s="310" t="e">
        <f>#REF!</f>
        <v>#REF!</v>
      </c>
      <c r="L9" s="310">
        <v>0</v>
      </c>
      <c r="M9" s="310" t="e">
        <f>#REF!</f>
        <v>#REF!</v>
      </c>
      <c r="N9" s="310" t="e">
        <f>#REF!</f>
        <v>#REF!</v>
      </c>
      <c r="O9" s="310">
        <v>0</v>
      </c>
      <c r="P9" s="310" t="e">
        <f>#REF!</f>
        <v>#REF!</v>
      </c>
      <c r="Q9" s="311" t="str">
        <f>IF(基本情報!G21="","",VLOOKUP(基本情報!G21,別添１!C46:E51,3,FALSE))</f>
        <v/>
      </c>
      <c r="R9" s="311" t="e">
        <f>#REF!</f>
        <v>#REF!</v>
      </c>
      <c r="S9" s="306" t="e">
        <f>#REF!</f>
        <v>#REF!</v>
      </c>
      <c r="T9" s="306" t="e">
        <f>#REF!</f>
        <v>#REF!</v>
      </c>
      <c r="U9" s="306" t="e">
        <f>#REF!</f>
        <v>#REF!</v>
      </c>
      <c r="V9" s="306" t="e">
        <f>#REF!</f>
        <v>#REF!</v>
      </c>
      <c r="W9" s="306" t="e">
        <f>#REF!</f>
        <v>#REF!</v>
      </c>
      <c r="X9" s="306" t="e">
        <f>#REF!</f>
        <v>#REF!</v>
      </c>
      <c r="Y9" s="312" t="e">
        <f>#REF!</f>
        <v>#REF!</v>
      </c>
      <c r="Z9" s="209" t="e">
        <f>#REF!</f>
        <v>#REF!</v>
      </c>
      <c r="AA9" s="306" t="e">
        <f>SUM(AB9:AD9)</f>
        <v>#REF!</v>
      </c>
      <c r="AB9" s="306" t="e">
        <f>#REF!</f>
        <v>#REF!</v>
      </c>
      <c r="AC9" s="306">
        <v>0</v>
      </c>
      <c r="AD9" s="306" t="e">
        <f>#REF!</f>
        <v>#REF!</v>
      </c>
      <c r="AE9" s="306" t="e">
        <f>#REF!</f>
        <v>#REF!</v>
      </c>
      <c r="AF9" s="309" t="e">
        <f>#REF!</f>
        <v>#REF!</v>
      </c>
      <c r="AG9" s="309" t="e">
        <f>#REF!</f>
        <v>#REF!</v>
      </c>
      <c r="AH9" s="208" t="e">
        <f>IF(#REF!="","",#REF!)</f>
        <v>#REF!</v>
      </c>
    </row>
    <row r="10" spans="1:34">
      <c r="A10" s="80" t="s">
        <v>373</v>
      </c>
    </row>
    <row r="11" spans="1:34">
      <c r="A11" s="80" t="s">
        <v>374</v>
      </c>
    </row>
    <row r="12" spans="1:34">
      <c r="A12" s="80" t="s">
        <v>375</v>
      </c>
      <c r="Y12" s="313"/>
    </row>
    <row r="13" spans="1:34" s="91" customFormat="1">
      <c r="A13" s="80" t="s">
        <v>376</v>
      </c>
      <c r="B13" s="81"/>
      <c r="C13" s="81"/>
      <c r="D13" s="81"/>
      <c r="E13" s="81"/>
      <c r="F13" s="81"/>
      <c r="G13" s="81"/>
      <c r="H13" s="81"/>
      <c r="I13" s="81"/>
      <c r="J13" s="81"/>
      <c r="K13" s="81"/>
      <c r="L13" s="81"/>
      <c r="M13" s="81"/>
      <c r="N13" s="81"/>
      <c r="O13" s="81"/>
      <c r="P13" s="81"/>
      <c r="Q13" s="81"/>
      <c r="R13" s="81"/>
      <c r="S13" s="81"/>
      <c r="T13" s="81"/>
      <c r="U13" s="81"/>
      <c r="V13" s="81"/>
      <c r="W13" s="81"/>
      <c r="X13" s="81"/>
      <c r="Y13" s="313"/>
      <c r="Z13" s="81"/>
      <c r="AA13" s="81"/>
      <c r="AB13" s="81"/>
      <c r="AC13" s="81"/>
      <c r="AD13" s="81"/>
      <c r="AE13" s="81"/>
      <c r="AF13" s="81"/>
      <c r="AG13" s="81"/>
      <c r="AH13" s="81"/>
    </row>
    <row r="14" spans="1:34" s="91" customFormat="1">
      <c r="A14" s="80" t="s">
        <v>377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row>
    <row r="15" spans="1:34" s="91" customFormat="1">
      <c r="A15" s="80" t="s">
        <v>378</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s="91" customFormat="1">
      <c r="A16" s="80" t="s">
        <v>379</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8">
      <c r="A17" s="80" t="s">
        <v>380</v>
      </c>
    </row>
    <row r="18" spans="1:38" s="80" customFormat="1">
      <c r="A18" s="44" t="s">
        <v>381</v>
      </c>
      <c r="AK18" s="81"/>
      <c r="AL18" s="81"/>
    </row>
    <row r="19" spans="1:38" s="80" customFormat="1">
      <c r="A19" s="44"/>
      <c r="B19" s="80" t="s">
        <v>382</v>
      </c>
      <c r="AK19" s="81"/>
      <c r="AL19" s="81"/>
    </row>
    <row r="20" spans="1:38" s="80" customFormat="1">
      <c r="A20" s="44"/>
      <c r="B20" s="80" t="s">
        <v>383</v>
      </c>
      <c r="AK20" s="81"/>
    </row>
    <row r="21" spans="1:38" s="80" customFormat="1">
      <c r="A21" s="44" t="s">
        <v>384</v>
      </c>
      <c r="AK21" s="81"/>
    </row>
    <row r="22" spans="1:38" s="80" customFormat="1">
      <c r="A22" s="44" t="s">
        <v>385</v>
      </c>
      <c r="AK22" s="81"/>
    </row>
    <row r="23" spans="1:38" s="80" customFormat="1">
      <c r="B23" s="44" t="s">
        <v>386</v>
      </c>
      <c r="AK23" s="81"/>
    </row>
    <row r="24" spans="1:38" s="80" customFormat="1">
      <c r="B24" s="44" t="s">
        <v>387</v>
      </c>
      <c r="AK24" s="81"/>
    </row>
    <row r="25" spans="1:38" s="80" customFormat="1">
      <c r="A25" s="80" t="s">
        <v>388</v>
      </c>
      <c r="AK25" s="81"/>
    </row>
    <row r="26" spans="1:38" s="80" customFormat="1">
      <c r="A26" s="80" t="s">
        <v>389</v>
      </c>
      <c r="G26" s="210"/>
      <c r="AK26" s="81"/>
    </row>
    <row r="27" spans="1:38" s="80" customFormat="1">
      <c r="A27" s="80" t="s">
        <v>390</v>
      </c>
      <c r="AK27" s="81"/>
    </row>
    <row r="28" spans="1:38" s="80" customFormat="1">
      <c r="A28" s="80" t="s">
        <v>391</v>
      </c>
      <c r="AK28" s="81"/>
    </row>
    <row r="29" spans="1:38" s="80" customFormat="1">
      <c r="A29" s="80" t="s">
        <v>392</v>
      </c>
      <c r="AK29" s="81"/>
    </row>
    <row r="30" spans="1:38" s="80" customFormat="1" ht="11.25">
      <c r="A30" s="80" t="s">
        <v>393</v>
      </c>
    </row>
    <row r="31" spans="1:38" s="80" customFormat="1" ht="11.25"/>
    <row r="32" spans="1:38" s="80" customFormat="1" ht="11.25"/>
    <row r="33" spans="28:38" s="80" customFormat="1">
      <c r="AB33" s="92" t="s">
        <v>148</v>
      </c>
      <c r="AC33" s="92" t="s">
        <v>277</v>
      </c>
      <c r="AD33" s="93" t="s">
        <v>278</v>
      </c>
      <c r="AE33" s="94" t="s">
        <v>279</v>
      </c>
      <c r="AF33" s="95" t="s">
        <v>280</v>
      </c>
      <c r="AG33" s="92" t="s">
        <v>138</v>
      </c>
    </row>
    <row r="34" spans="28:38">
      <c r="AB34" s="92" t="s">
        <v>149</v>
      </c>
      <c r="AC34" s="92" t="s">
        <v>281</v>
      </c>
      <c r="AD34" s="93" t="s">
        <v>394</v>
      </c>
      <c r="AE34" s="94" t="s">
        <v>395</v>
      </c>
      <c r="AF34" s="95" t="s">
        <v>282</v>
      </c>
      <c r="AG34" s="92" t="s">
        <v>139</v>
      </c>
      <c r="AK34" s="80"/>
      <c r="AL34" s="80"/>
    </row>
    <row r="35" spans="28:38">
      <c r="AB35" s="92" t="s">
        <v>150</v>
      </c>
      <c r="AC35" s="92" t="s">
        <v>283</v>
      </c>
      <c r="AD35" s="93" t="s">
        <v>396</v>
      </c>
      <c r="AE35" s="94" t="s">
        <v>397</v>
      </c>
      <c r="AF35" s="96"/>
      <c r="AG35" s="92" t="s">
        <v>140</v>
      </c>
      <c r="AK35" s="80"/>
    </row>
    <row r="36" spans="28:38">
      <c r="AB36" s="92" t="s">
        <v>151</v>
      </c>
      <c r="AC36" s="92" t="s">
        <v>164</v>
      </c>
      <c r="AD36" s="93" t="s">
        <v>398</v>
      </c>
      <c r="AE36" s="94" t="s">
        <v>191</v>
      </c>
      <c r="AG36" s="92" t="s">
        <v>141</v>
      </c>
      <c r="AK36" s="80"/>
    </row>
    <row r="37" spans="28:38">
      <c r="AB37" s="92" t="s">
        <v>152</v>
      </c>
      <c r="AC37" s="92" t="s">
        <v>284</v>
      </c>
      <c r="AD37" s="93" t="s">
        <v>399</v>
      </c>
      <c r="AE37" s="94" t="s">
        <v>192</v>
      </c>
      <c r="AG37" s="92" t="s">
        <v>142</v>
      </c>
      <c r="AK37" s="80"/>
    </row>
    <row r="38" spans="28:38">
      <c r="AC38" s="90" t="s">
        <v>285</v>
      </c>
      <c r="AD38" s="88"/>
      <c r="AE38" s="94" t="s">
        <v>143</v>
      </c>
      <c r="AG38" s="92" t="s">
        <v>143</v>
      </c>
      <c r="AK38" s="80"/>
    </row>
    <row r="39" spans="28:38">
      <c r="AC39" s="92" t="s">
        <v>170</v>
      </c>
      <c r="AD39" s="89"/>
      <c r="AK39" s="80"/>
    </row>
    <row r="40" spans="28:38">
      <c r="AC40" s="92" t="s">
        <v>286</v>
      </c>
      <c r="AK40" s="80"/>
    </row>
    <row r="41" spans="28:38">
      <c r="AC41" s="92" t="s">
        <v>287</v>
      </c>
      <c r="AK41" s="80"/>
    </row>
    <row r="42" spans="28:38">
      <c r="AC42" s="92" t="s">
        <v>288</v>
      </c>
      <c r="AK42" s="80"/>
    </row>
    <row r="43" spans="28:38">
      <c r="AC43" s="92" t="s">
        <v>289</v>
      </c>
    </row>
    <row r="44" spans="28:38">
      <c r="AC44" s="92" t="s">
        <v>290</v>
      </c>
    </row>
    <row r="45" spans="28:38">
      <c r="AC45" s="92" t="s">
        <v>291</v>
      </c>
    </row>
    <row r="46" spans="28:38">
      <c r="AC46" s="92" t="s">
        <v>292</v>
      </c>
    </row>
    <row r="47" spans="28:38">
      <c r="AC47" s="92" t="s">
        <v>293</v>
      </c>
    </row>
    <row r="48" spans="28:38">
      <c r="AC48" s="92" t="s">
        <v>294</v>
      </c>
    </row>
  </sheetData>
  <mergeCells count="31">
    <mergeCell ref="AA5:AG5"/>
    <mergeCell ref="AH5:AH7"/>
    <mergeCell ref="S6:T6"/>
    <mergeCell ref="U6:V6"/>
    <mergeCell ref="W6:X6"/>
    <mergeCell ref="AA6:AD6"/>
    <mergeCell ref="AE6:AE7"/>
    <mergeCell ref="AF6:AF7"/>
    <mergeCell ref="AG6:AG7"/>
    <mergeCell ref="Z5:Z7"/>
    <mergeCell ref="P5:P7"/>
    <mergeCell ref="Q5:Q7"/>
    <mergeCell ref="R5:R7"/>
    <mergeCell ref="S5:X5"/>
    <mergeCell ref="Y5:Y7"/>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s>
  <phoneticPr fontId="1"/>
  <dataValidations count="3">
    <dataValidation type="list" allowBlank="1" showInputMessage="1" showErrorMessage="1" sqref="A9" xr:uid="{00000000-0002-0000-0F00-000000000000}">
      <formula1>$AB$33:$AB$37</formula1>
    </dataValidation>
    <dataValidation type="list" allowBlank="1" showInputMessage="1" showErrorMessage="1" sqref="C9" xr:uid="{00000000-0002-0000-0F00-000001000000}">
      <formula1>$AC$33:$AC$48</formula1>
    </dataValidation>
    <dataValidation type="whole" imeMode="halfAlpha" operator="greaterThanOrEqual" allowBlank="1" showInputMessage="1" showErrorMessage="1" sqref="D9 AA9" xr:uid="{00000000-0002-0000-0F00-00000200000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L22"/>
  <sheetViews>
    <sheetView view="pageBreakPreview" zoomScale="55" zoomScaleNormal="70" zoomScaleSheetLayoutView="55" workbookViewId="0">
      <selection activeCell="D19" sqref="D19"/>
    </sheetView>
  </sheetViews>
  <sheetFormatPr defaultRowHeight="13.5"/>
  <cols>
    <col min="1" max="1" width="12.625" style="331" customWidth="1"/>
    <col min="2" max="2" width="21.875" style="331" customWidth="1"/>
    <col min="3" max="3" width="21.375" style="331" customWidth="1"/>
    <col min="4" max="4" width="17.625" style="331" customWidth="1"/>
    <col min="5" max="5" width="18.75" style="331" customWidth="1"/>
    <col min="6" max="6" width="20.5" style="331" customWidth="1"/>
    <col min="7" max="8" width="17.625" style="331" customWidth="1"/>
    <col min="9" max="9" width="27.5" style="331" customWidth="1"/>
    <col min="10" max="10" width="16.25" style="331" customWidth="1"/>
    <col min="11" max="11" width="20.125" style="331" customWidth="1"/>
    <col min="12" max="12" width="24.25" style="331" customWidth="1"/>
    <col min="13" max="13" width="3.75" style="331" customWidth="1"/>
    <col min="14" max="16384" width="9" style="331"/>
  </cols>
  <sheetData>
    <row r="1" spans="1:12" ht="33" customHeight="1">
      <c r="A1" s="330" t="s">
        <v>587</v>
      </c>
      <c r="B1" s="330"/>
      <c r="C1" s="330"/>
      <c r="D1" s="330"/>
      <c r="E1" s="330"/>
      <c r="F1" s="330"/>
      <c r="G1" s="330"/>
      <c r="H1" s="330"/>
      <c r="I1" s="330"/>
      <c r="J1" s="330"/>
      <c r="K1" s="330"/>
      <c r="L1" s="330"/>
    </row>
    <row r="2" spans="1:12" ht="37.5" customHeight="1">
      <c r="A2" s="580" t="s">
        <v>653</v>
      </c>
      <c r="B2" s="580"/>
      <c r="C2" s="580"/>
      <c r="D2" s="580"/>
      <c r="E2" s="580"/>
      <c r="F2" s="580"/>
      <c r="G2" s="580"/>
      <c r="H2" s="580"/>
      <c r="I2" s="580"/>
      <c r="J2" s="580"/>
      <c r="K2" s="580"/>
      <c r="L2" s="580"/>
    </row>
    <row r="3" spans="1:12" ht="22.5" customHeight="1">
      <c r="A3" s="332"/>
      <c r="B3" s="332"/>
      <c r="C3" s="332"/>
      <c r="D3" s="332"/>
      <c r="E3" s="332"/>
      <c r="F3" s="332"/>
      <c r="G3" s="332"/>
      <c r="H3" s="332"/>
      <c r="I3" s="332"/>
      <c r="J3" s="332"/>
      <c r="K3" s="332"/>
      <c r="L3" s="332"/>
    </row>
    <row r="4" spans="1:12" s="490" customFormat="1" ht="37.5" customHeight="1">
      <c r="A4" s="489"/>
      <c r="B4" s="489"/>
      <c r="C4" s="489"/>
      <c r="I4" s="491" t="s">
        <v>563</v>
      </c>
      <c r="J4" s="596" t="str">
        <f>IF('（別表２第２号様式）実績報告書'!J8="","",'（別表２第２号様式）実績報告書'!J8)</f>
        <v/>
      </c>
      <c r="K4" s="597"/>
      <c r="L4" s="598"/>
    </row>
    <row r="5" spans="1:12" s="490" customFormat="1" ht="18.75"/>
    <row r="6" spans="1:12" s="492" customFormat="1" ht="37.5" customHeight="1">
      <c r="A6" s="581" t="s">
        <v>564</v>
      </c>
      <c r="B6" s="582"/>
      <c r="C6" s="587" t="s">
        <v>616</v>
      </c>
      <c r="D6" s="587" t="s">
        <v>565</v>
      </c>
      <c r="E6" s="589" t="s">
        <v>566</v>
      </c>
      <c r="F6" s="587" t="s">
        <v>617</v>
      </c>
      <c r="G6" s="587" t="s">
        <v>578</v>
      </c>
      <c r="H6" s="587" t="s">
        <v>576</v>
      </c>
      <c r="I6" s="587" t="s">
        <v>228</v>
      </c>
      <c r="J6" s="589" t="s">
        <v>567</v>
      </c>
      <c r="K6" s="587" t="s">
        <v>568</v>
      </c>
      <c r="L6" s="590" t="s">
        <v>569</v>
      </c>
    </row>
    <row r="7" spans="1:12" s="492" customFormat="1" ht="37.5" customHeight="1">
      <c r="A7" s="583"/>
      <c r="B7" s="584"/>
      <c r="C7" s="588"/>
      <c r="D7" s="588"/>
      <c r="E7" s="588"/>
      <c r="F7" s="588"/>
      <c r="G7" s="588"/>
      <c r="H7" s="588"/>
      <c r="I7" s="588"/>
      <c r="J7" s="588"/>
      <c r="K7" s="588"/>
      <c r="L7" s="591"/>
    </row>
    <row r="8" spans="1:12" s="490" customFormat="1" ht="41.25" customHeight="1">
      <c r="A8" s="585"/>
      <c r="B8" s="586"/>
      <c r="C8" s="493" t="s">
        <v>570</v>
      </c>
      <c r="D8" s="493" t="s">
        <v>571</v>
      </c>
      <c r="E8" s="494" t="s">
        <v>581</v>
      </c>
      <c r="F8" s="493" t="s">
        <v>575</v>
      </c>
      <c r="G8" s="493" t="s">
        <v>577</v>
      </c>
      <c r="H8" s="493" t="s">
        <v>579</v>
      </c>
      <c r="I8" s="500" t="s">
        <v>618</v>
      </c>
      <c r="J8" s="493" t="s">
        <v>580</v>
      </c>
      <c r="K8" s="493" t="s">
        <v>582</v>
      </c>
      <c r="L8" s="495"/>
    </row>
    <row r="9" spans="1:12" s="497" customFormat="1" ht="22.5" customHeight="1">
      <c r="A9" s="528"/>
      <c r="B9" s="509"/>
      <c r="C9" s="533" t="s">
        <v>572</v>
      </c>
      <c r="D9" s="533" t="s">
        <v>572</v>
      </c>
      <c r="E9" s="533" t="s">
        <v>572</v>
      </c>
      <c r="F9" s="533" t="s">
        <v>81</v>
      </c>
      <c r="G9" s="533" t="s">
        <v>572</v>
      </c>
      <c r="H9" s="533" t="s">
        <v>572</v>
      </c>
      <c r="I9" s="533" t="s">
        <v>572</v>
      </c>
      <c r="J9" s="533"/>
      <c r="K9" s="533" t="s">
        <v>573</v>
      </c>
      <c r="L9" s="534"/>
    </row>
    <row r="10" spans="1:12" s="490" customFormat="1" ht="45" customHeight="1">
      <c r="A10" s="510"/>
      <c r="B10" s="511"/>
      <c r="C10" s="535">
        <f>'（別紙４）実支出額'!G83</f>
        <v>0</v>
      </c>
      <c r="D10" s="535">
        <v>0</v>
      </c>
      <c r="E10" s="535">
        <f>C10-D10</f>
        <v>0</v>
      </c>
      <c r="F10" s="535">
        <v>1</v>
      </c>
      <c r="G10" s="535">
        <v>440000</v>
      </c>
      <c r="H10" s="535">
        <f>G10</f>
        <v>440000</v>
      </c>
      <c r="I10" s="535">
        <f>IF(E10&lt;=H10,E10,H10)</f>
        <v>0</v>
      </c>
      <c r="J10" s="333" t="s">
        <v>574</v>
      </c>
      <c r="K10" s="535">
        <f>ROUNDDOWN(I10/2,-3)</f>
        <v>0</v>
      </c>
      <c r="L10" s="536" t="str">
        <f>IF('（別紙３）新任訪問看護職員名簿'!E7="","",'（別紙３）新任訪問看護職員名簿'!E7)</f>
        <v/>
      </c>
    </row>
    <row r="11" spans="1:12" s="490" customFormat="1" ht="45" customHeight="1">
      <c r="A11" s="510"/>
      <c r="B11" s="511"/>
      <c r="C11" s="498"/>
      <c r="D11" s="498"/>
      <c r="E11" s="498"/>
      <c r="F11" s="498"/>
      <c r="G11" s="498"/>
      <c r="H11" s="498"/>
      <c r="I11" s="498"/>
      <c r="J11" s="333"/>
      <c r="K11" s="498"/>
      <c r="L11" s="506"/>
    </row>
    <row r="12" spans="1:12" s="490" customFormat="1" ht="45" customHeight="1">
      <c r="B12" s="532"/>
      <c r="C12" s="498"/>
      <c r="D12" s="498"/>
      <c r="E12" s="498"/>
      <c r="F12" s="498"/>
      <c r="G12" s="498"/>
      <c r="H12" s="498"/>
      <c r="I12" s="498"/>
      <c r="J12" s="333"/>
      <c r="K12" s="498"/>
      <c r="L12" s="506"/>
    </row>
    <row r="13" spans="1:12" s="490" customFormat="1" ht="45" customHeight="1">
      <c r="A13" s="592" t="s">
        <v>615</v>
      </c>
      <c r="B13" s="593"/>
      <c r="C13" s="498"/>
      <c r="D13" s="498"/>
      <c r="E13" s="498"/>
      <c r="F13" s="498"/>
      <c r="G13" s="498"/>
      <c r="H13" s="498"/>
      <c r="I13" s="498"/>
      <c r="J13" s="333"/>
      <c r="K13" s="498"/>
      <c r="L13" s="506"/>
    </row>
    <row r="14" spans="1:12" s="490" customFormat="1" ht="45" customHeight="1">
      <c r="A14" s="592"/>
      <c r="B14" s="593"/>
      <c r="C14" s="498"/>
      <c r="D14" s="498"/>
      <c r="E14" s="498"/>
      <c r="F14" s="498"/>
      <c r="G14" s="498"/>
      <c r="H14" s="498"/>
      <c r="I14" s="498"/>
      <c r="J14" s="333"/>
      <c r="K14" s="498"/>
      <c r="L14" s="506"/>
    </row>
    <row r="15" spans="1:12" s="492" customFormat="1" ht="37.5" customHeight="1">
      <c r="A15" s="490"/>
      <c r="B15" s="532"/>
      <c r="C15" s="599" t="s">
        <v>626</v>
      </c>
      <c r="D15" s="600"/>
      <c r="E15" s="599" t="s">
        <v>627</v>
      </c>
      <c r="F15" s="600"/>
      <c r="G15" s="599" t="s">
        <v>628</v>
      </c>
      <c r="H15" s="600"/>
      <c r="I15" s="587" t="s">
        <v>630</v>
      </c>
      <c r="J15" s="605"/>
      <c r="K15" s="606"/>
      <c r="L15" s="607"/>
    </row>
    <row r="16" spans="1:12" s="492" customFormat="1" ht="37.5" customHeight="1">
      <c r="A16" s="531"/>
      <c r="B16" s="532"/>
      <c r="C16" s="601"/>
      <c r="D16" s="602"/>
      <c r="E16" s="601"/>
      <c r="F16" s="602"/>
      <c r="G16" s="601"/>
      <c r="H16" s="602"/>
      <c r="I16" s="588"/>
      <c r="J16" s="605"/>
      <c r="K16" s="605"/>
      <c r="L16" s="607"/>
    </row>
    <row r="17" spans="1:12" s="490" customFormat="1" ht="41.25" customHeight="1">
      <c r="A17" s="510"/>
      <c r="B17" s="511"/>
      <c r="C17" s="603" t="s">
        <v>629</v>
      </c>
      <c r="D17" s="604"/>
      <c r="E17" s="608" t="s">
        <v>631</v>
      </c>
      <c r="F17" s="609"/>
      <c r="G17" s="603" t="s">
        <v>632</v>
      </c>
      <c r="H17" s="604"/>
      <c r="I17" s="494" t="s">
        <v>633</v>
      </c>
      <c r="J17" s="501"/>
      <c r="K17" s="502"/>
    </row>
    <row r="18" spans="1:12" s="497" customFormat="1" ht="27.75" customHeight="1">
      <c r="A18" s="510"/>
      <c r="B18" s="511"/>
      <c r="C18" s="594" t="s">
        <v>572</v>
      </c>
      <c r="D18" s="595"/>
      <c r="E18" s="594" t="s">
        <v>572</v>
      </c>
      <c r="F18" s="595"/>
      <c r="G18" s="594" t="s">
        <v>572</v>
      </c>
      <c r="H18" s="595"/>
      <c r="I18" s="496" t="s">
        <v>572</v>
      </c>
      <c r="J18" s="502"/>
      <c r="K18" s="502"/>
    </row>
    <row r="19" spans="1:12" s="490" customFormat="1" ht="89.25" customHeight="1">
      <c r="A19" s="512"/>
      <c r="B19" s="513"/>
      <c r="C19" s="537"/>
      <c r="D19" s="538"/>
      <c r="E19" s="537"/>
      <c r="F19" s="539">
        <f>IF(K10&lt;=D19,K10,D19)</f>
        <v>0</v>
      </c>
      <c r="G19" s="537"/>
      <c r="H19" s="538">
        <v>0</v>
      </c>
      <c r="I19" s="535">
        <f>F19-H19</f>
        <v>0</v>
      </c>
      <c r="J19" s="503"/>
      <c r="K19" s="504"/>
      <c r="L19" s="505"/>
    </row>
    <row r="20" spans="1:12" s="490" customFormat="1" ht="18.75"/>
    <row r="21" spans="1:12" s="499" customFormat="1" ht="20.100000000000001" customHeight="1">
      <c r="A21" s="499" t="s">
        <v>607</v>
      </c>
    </row>
    <row r="22" spans="1:12" s="334" customFormat="1" ht="20.100000000000001" customHeight="1"/>
  </sheetData>
  <mergeCells count="27">
    <mergeCell ref="A13:B14"/>
    <mergeCell ref="E18:F18"/>
    <mergeCell ref="G18:H18"/>
    <mergeCell ref="C18:D18"/>
    <mergeCell ref="J4:L4"/>
    <mergeCell ref="C15:D16"/>
    <mergeCell ref="C17:D17"/>
    <mergeCell ref="G15:H16"/>
    <mergeCell ref="I15:I16"/>
    <mergeCell ref="G17:H17"/>
    <mergeCell ref="J15:J16"/>
    <mergeCell ref="K15:K16"/>
    <mergeCell ref="L15:L16"/>
    <mergeCell ref="E15:F16"/>
    <mergeCell ref="E17:F17"/>
    <mergeCell ref="A2:L2"/>
    <mergeCell ref="A6:B8"/>
    <mergeCell ref="C6:C7"/>
    <mergeCell ref="D6:D7"/>
    <mergeCell ref="E6:E7"/>
    <mergeCell ref="J6:J7"/>
    <mergeCell ref="K6:K7"/>
    <mergeCell ref="L6:L7"/>
    <mergeCell ref="G6:G7"/>
    <mergeCell ref="I6:I7"/>
    <mergeCell ref="F6:F7"/>
    <mergeCell ref="H6:H7"/>
  </mergeCells>
  <phoneticPr fontId="1"/>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U90"/>
  <sheetViews>
    <sheetView view="pageBreakPreview" topLeftCell="C1" zoomScale="75" zoomScaleNormal="75" zoomScaleSheetLayoutView="75" workbookViewId="0">
      <pane ySplit="8" topLeftCell="A14" activePane="bottomLeft" state="frozen"/>
      <selection activeCell="E11" sqref="E11:F12"/>
      <selection pane="bottomLeft" activeCell="C9" sqref="C9"/>
    </sheetView>
  </sheetViews>
  <sheetFormatPr defaultRowHeight="14.25"/>
  <cols>
    <col min="1" max="1" width="2.25" style="336" customWidth="1"/>
    <col min="2" max="2" width="2.125" style="336" customWidth="1"/>
    <col min="3" max="3" width="4.375" style="336" customWidth="1"/>
    <col min="4" max="4" width="3.375" style="336" customWidth="1"/>
    <col min="5" max="5" width="4.75" style="336" customWidth="1"/>
    <col min="6" max="6" width="3.625" style="336" customWidth="1"/>
    <col min="7" max="7" width="1.125" style="336" customWidth="1"/>
    <col min="8" max="8" width="7.125" style="336" customWidth="1"/>
    <col min="9" max="9" width="5.875" style="336" customWidth="1"/>
    <col min="10" max="10" width="10.125" style="336" customWidth="1"/>
    <col min="11" max="11" width="27.625" style="336" customWidth="1"/>
    <col min="12" max="12" width="14.125" style="336" customWidth="1"/>
    <col min="13" max="13" width="14.25" style="336" customWidth="1"/>
    <col min="14" max="15" width="14.125" style="336" customWidth="1"/>
    <col min="16" max="17" width="18.125" style="336" customWidth="1"/>
    <col min="18" max="18" width="12.75" style="336" customWidth="1"/>
    <col min="19" max="19" width="5.5" style="336" customWidth="1"/>
    <col min="20" max="20" width="3.25" style="336" customWidth="1"/>
    <col min="21" max="21" width="0" style="336" hidden="1" customWidth="1"/>
    <col min="22" max="16384" width="9" style="336"/>
  </cols>
  <sheetData>
    <row r="1" spans="2:21" ht="18.75">
      <c r="B1" s="335" t="s">
        <v>583</v>
      </c>
    </row>
    <row r="2" spans="2:21" ht="19.5" customHeight="1">
      <c r="C2" s="610" t="s">
        <v>634</v>
      </c>
      <c r="D2" s="610"/>
      <c r="E2" s="610"/>
      <c r="F2" s="610"/>
      <c r="G2" s="610"/>
      <c r="H2" s="610"/>
      <c r="I2" s="610"/>
      <c r="J2" s="610"/>
      <c r="K2" s="610"/>
      <c r="L2" s="610"/>
      <c r="M2" s="610"/>
      <c r="N2" s="610"/>
      <c r="O2" s="610"/>
      <c r="P2" s="610"/>
      <c r="Q2" s="610"/>
      <c r="R2" s="335"/>
    </row>
    <row r="3" spans="2:21" ht="19.5" customHeight="1">
      <c r="J3" s="337"/>
      <c r="L3" s="337"/>
      <c r="N3" s="398" t="s">
        <v>644</v>
      </c>
      <c r="O3" s="438" t="str">
        <f>IF('（別紙３）新任訪問看護職員名簿'!E7="","",'（別紙３）新任訪問看護職員名簿'!E7)</f>
        <v/>
      </c>
      <c r="P3" s="514" t="s">
        <v>116</v>
      </c>
      <c r="Q3" s="620" t="str">
        <f>IF('（別表２第２号様式）実績報告書'!J8="","",'（別表２第２号様式）実績報告書'!J8)</f>
        <v/>
      </c>
      <c r="R3" s="620"/>
    </row>
    <row r="4" spans="2:21" ht="7.5" customHeight="1"/>
    <row r="5" spans="2:21">
      <c r="B5" s="338"/>
      <c r="C5" s="339"/>
      <c r="D5" s="339"/>
      <c r="E5" s="339"/>
      <c r="F5" s="340"/>
      <c r="G5" s="339"/>
      <c r="H5" s="339"/>
      <c r="I5" s="339"/>
      <c r="J5" s="341"/>
      <c r="K5" s="341"/>
      <c r="L5" s="338"/>
      <c r="M5" s="339"/>
      <c r="N5" s="339"/>
      <c r="O5" s="339"/>
      <c r="P5" s="339"/>
      <c r="Q5" s="340"/>
      <c r="R5" s="341"/>
    </row>
    <row r="6" spans="2:21">
      <c r="B6" s="342"/>
      <c r="C6" s="616" t="s">
        <v>106</v>
      </c>
      <c r="D6" s="616"/>
      <c r="E6" s="616"/>
      <c r="F6" s="617"/>
      <c r="G6" s="619" t="s">
        <v>35</v>
      </c>
      <c r="H6" s="616"/>
      <c r="I6" s="616"/>
      <c r="J6" s="618" t="s">
        <v>555</v>
      </c>
      <c r="K6" s="618" t="s">
        <v>210</v>
      </c>
      <c r="L6" s="614" t="s">
        <v>557</v>
      </c>
      <c r="M6" s="615"/>
      <c r="N6" s="615"/>
      <c r="O6" s="615"/>
      <c r="P6" s="615"/>
      <c r="Q6" s="615"/>
      <c r="R6" s="618" t="s">
        <v>69</v>
      </c>
    </row>
    <row r="7" spans="2:21" ht="26.25" customHeight="1">
      <c r="B7" s="342"/>
      <c r="C7" s="616"/>
      <c r="D7" s="616"/>
      <c r="E7" s="616"/>
      <c r="F7" s="617"/>
      <c r="G7" s="619"/>
      <c r="H7" s="616"/>
      <c r="I7" s="616"/>
      <c r="J7" s="618"/>
      <c r="K7" s="618"/>
      <c r="L7" s="343" t="s">
        <v>556</v>
      </c>
      <c r="M7" s="343" t="s">
        <v>562</v>
      </c>
      <c r="N7" s="343" t="s">
        <v>558</v>
      </c>
      <c r="O7" s="343" t="s">
        <v>559</v>
      </c>
      <c r="P7" s="343" t="s">
        <v>560</v>
      </c>
      <c r="Q7" s="343" t="s">
        <v>561</v>
      </c>
      <c r="R7" s="618"/>
    </row>
    <row r="8" spans="2:21" ht="26.25" customHeight="1">
      <c r="B8" s="344"/>
      <c r="C8" s="345"/>
      <c r="D8" s="345"/>
      <c r="E8" s="345"/>
      <c r="F8" s="346"/>
      <c r="G8" s="345"/>
      <c r="H8" s="345"/>
      <c r="I8" s="345"/>
      <c r="J8" s="347" t="s">
        <v>48</v>
      </c>
      <c r="K8" s="348"/>
      <c r="L8" s="348"/>
      <c r="M8" s="348"/>
      <c r="N8" s="348"/>
      <c r="O8" s="611" t="s">
        <v>586</v>
      </c>
      <c r="P8" s="612"/>
      <c r="Q8" s="613"/>
      <c r="R8" s="348"/>
    </row>
    <row r="9" spans="2:21" ht="30" customHeight="1">
      <c r="B9" s="349"/>
      <c r="C9" s="541"/>
      <c r="D9" s="351" t="s">
        <v>50</v>
      </c>
      <c r="E9" s="541"/>
      <c r="F9" s="352" t="s">
        <v>51</v>
      </c>
      <c r="G9" s="350"/>
      <c r="H9" s="544"/>
      <c r="I9" s="353" t="s">
        <v>56</v>
      </c>
      <c r="J9" s="547"/>
      <c r="K9" s="550"/>
      <c r="L9" s="552"/>
      <c r="M9" s="560"/>
      <c r="N9" s="552"/>
      <c r="O9" s="552"/>
      <c r="P9" s="552"/>
      <c r="Q9" s="552"/>
      <c r="R9" s="553"/>
      <c r="U9" s="336" t="s">
        <v>320</v>
      </c>
    </row>
    <row r="10" spans="2:21" ht="30" customHeight="1">
      <c r="B10" s="354"/>
      <c r="C10" s="542"/>
      <c r="D10" s="356" t="s">
        <v>50</v>
      </c>
      <c r="E10" s="542"/>
      <c r="F10" s="357" t="s">
        <v>51</v>
      </c>
      <c r="G10" s="355"/>
      <c r="H10" s="545"/>
      <c r="I10" s="356" t="s">
        <v>56</v>
      </c>
      <c r="J10" s="548"/>
      <c r="K10" s="551"/>
      <c r="L10" s="554"/>
      <c r="M10" s="554"/>
      <c r="N10" s="556"/>
      <c r="O10" s="554"/>
      <c r="P10" s="554"/>
      <c r="Q10" s="554"/>
      <c r="R10" s="555"/>
    </row>
    <row r="11" spans="2:21" ht="30" customHeight="1">
      <c r="B11" s="354"/>
      <c r="C11" s="542"/>
      <c r="D11" s="356" t="s">
        <v>50</v>
      </c>
      <c r="E11" s="542"/>
      <c r="F11" s="357" t="s">
        <v>51</v>
      </c>
      <c r="G11" s="355"/>
      <c r="H11" s="545"/>
      <c r="I11" s="356" t="s">
        <v>56</v>
      </c>
      <c r="J11" s="548"/>
      <c r="K11" s="551"/>
      <c r="L11" s="554"/>
      <c r="M11" s="554"/>
      <c r="N11" s="554"/>
      <c r="O11" s="554"/>
      <c r="P11" s="556"/>
      <c r="Q11" s="554"/>
      <c r="R11" s="555"/>
    </row>
    <row r="12" spans="2:21" ht="30" customHeight="1">
      <c r="B12" s="354"/>
      <c r="C12" s="542"/>
      <c r="D12" s="356" t="s">
        <v>50</v>
      </c>
      <c r="E12" s="542"/>
      <c r="F12" s="357" t="s">
        <v>51</v>
      </c>
      <c r="G12" s="355"/>
      <c r="H12" s="545"/>
      <c r="I12" s="356" t="s">
        <v>56</v>
      </c>
      <c r="J12" s="548"/>
      <c r="K12" s="551"/>
      <c r="L12" s="554"/>
      <c r="M12" s="554"/>
      <c r="N12" s="554"/>
      <c r="O12" s="554"/>
      <c r="P12" s="556"/>
      <c r="Q12" s="554"/>
      <c r="R12" s="555"/>
    </row>
    <row r="13" spans="2:21" ht="30" customHeight="1">
      <c r="B13" s="354"/>
      <c r="C13" s="542"/>
      <c r="D13" s="356" t="s">
        <v>50</v>
      </c>
      <c r="E13" s="542"/>
      <c r="F13" s="357" t="s">
        <v>51</v>
      </c>
      <c r="G13" s="355"/>
      <c r="H13" s="545"/>
      <c r="I13" s="356" t="s">
        <v>56</v>
      </c>
      <c r="J13" s="548"/>
      <c r="K13" s="551"/>
      <c r="L13" s="554"/>
      <c r="M13" s="554"/>
      <c r="N13" s="554"/>
      <c r="O13" s="554"/>
      <c r="P13" s="554"/>
      <c r="Q13" s="554"/>
      <c r="R13" s="555"/>
    </row>
    <row r="14" spans="2:21" ht="30" customHeight="1">
      <c r="B14" s="354"/>
      <c r="C14" s="542"/>
      <c r="D14" s="356" t="s">
        <v>50</v>
      </c>
      <c r="E14" s="542"/>
      <c r="F14" s="357" t="s">
        <v>51</v>
      </c>
      <c r="G14" s="355"/>
      <c r="H14" s="545"/>
      <c r="I14" s="356" t="s">
        <v>56</v>
      </c>
      <c r="J14" s="548"/>
      <c r="K14" s="551"/>
      <c r="L14" s="554"/>
      <c r="M14" s="554"/>
      <c r="N14" s="554"/>
      <c r="O14" s="554"/>
      <c r="P14" s="554"/>
      <c r="Q14" s="554"/>
      <c r="R14" s="555"/>
    </row>
    <row r="15" spans="2:21" ht="30" customHeight="1">
      <c r="B15" s="354"/>
      <c r="C15" s="542"/>
      <c r="D15" s="356" t="s">
        <v>50</v>
      </c>
      <c r="E15" s="542"/>
      <c r="F15" s="357" t="s">
        <v>51</v>
      </c>
      <c r="G15" s="355"/>
      <c r="H15" s="545"/>
      <c r="I15" s="356" t="s">
        <v>56</v>
      </c>
      <c r="J15" s="548"/>
      <c r="K15" s="551"/>
      <c r="L15" s="554"/>
      <c r="M15" s="554"/>
      <c r="N15" s="554"/>
      <c r="O15" s="554"/>
      <c r="P15" s="554"/>
      <c r="Q15" s="554"/>
      <c r="R15" s="555"/>
    </row>
    <row r="16" spans="2:21" ht="30" customHeight="1">
      <c r="B16" s="354"/>
      <c r="C16" s="542"/>
      <c r="D16" s="356" t="s">
        <v>50</v>
      </c>
      <c r="E16" s="542"/>
      <c r="F16" s="357" t="s">
        <v>51</v>
      </c>
      <c r="G16" s="355"/>
      <c r="H16" s="545"/>
      <c r="I16" s="356" t="s">
        <v>56</v>
      </c>
      <c r="J16" s="548"/>
      <c r="K16" s="551"/>
      <c r="L16" s="554"/>
      <c r="M16" s="554"/>
      <c r="N16" s="554"/>
      <c r="O16" s="554"/>
      <c r="P16" s="554"/>
      <c r="Q16" s="554"/>
      <c r="R16" s="555"/>
    </row>
    <row r="17" spans="2:18" ht="30" customHeight="1">
      <c r="B17" s="354"/>
      <c r="C17" s="542"/>
      <c r="D17" s="356" t="s">
        <v>50</v>
      </c>
      <c r="E17" s="542"/>
      <c r="F17" s="357" t="s">
        <v>51</v>
      </c>
      <c r="G17" s="355"/>
      <c r="H17" s="545"/>
      <c r="I17" s="356" t="s">
        <v>56</v>
      </c>
      <c r="J17" s="548"/>
      <c r="K17" s="551"/>
      <c r="L17" s="554"/>
      <c r="M17" s="554"/>
      <c r="N17" s="554"/>
      <c r="O17" s="554"/>
      <c r="P17" s="554"/>
      <c r="Q17" s="554"/>
      <c r="R17" s="555"/>
    </row>
    <row r="18" spans="2:18" ht="30" customHeight="1">
      <c r="B18" s="354"/>
      <c r="C18" s="542"/>
      <c r="D18" s="356" t="s">
        <v>50</v>
      </c>
      <c r="E18" s="542"/>
      <c r="F18" s="357" t="s">
        <v>51</v>
      </c>
      <c r="G18" s="355"/>
      <c r="H18" s="545"/>
      <c r="I18" s="356" t="s">
        <v>56</v>
      </c>
      <c r="J18" s="548"/>
      <c r="K18" s="551"/>
      <c r="L18" s="554"/>
      <c r="M18" s="554"/>
      <c r="N18" s="554"/>
      <c r="O18" s="554"/>
      <c r="P18" s="554"/>
      <c r="Q18" s="554"/>
      <c r="R18" s="555"/>
    </row>
    <row r="19" spans="2:18" ht="30" customHeight="1">
      <c r="B19" s="354"/>
      <c r="C19" s="542"/>
      <c r="D19" s="356" t="s">
        <v>50</v>
      </c>
      <c r="E19" s="542"/>
      <c r="F19" s="357" t="s">
        <v>51</v>
      </c>
      <c r="G19" s="355"/>
      <c r="H19" s="545"/>
      <c r="I19" s="356" t="s">
        <v>56</v>
      </c>
      <c r="J19" s="548"/>
      <c r="K19" s="551"/>
      <c r="L19" s="554"/>
      <c r="M19" s="554"/>
      <c r="N19" s="554"/>
      <c r="O19" s="554"/>
      <c r="P19" s="554"/>
      <c r="Q19" s="554"/>
      <c r="R19" s="555"/>
    </row>
    <row r="20" spans="2:18" ht="30" customHeight="1">
      <c r="B20" s="354"/>
      <c r="C20" s="542"/>
      <c r="D20" s="356" t="s">
        <v>50</v>
      </c>
      <c r="E20" s="542"/>
      <c r="F20" s="357" t="s">
        <v>51</v>
      </c>
      <c r="G20" s="355"/>
      <c r="H20" s="545"/>
      <c r="I20" s="356" t="s">
        <v>56</v>
      </c>
      <c r="J20" s="548"/>
      <c r="K20" s="551"/>
      <c r="L20" s="554"/>
      <c r="M20" s="554"/>
      <c r="N20" s="554"/>
      <c r="O20" s="554"/>
      <c r="P20" s="554"/>
      <c r="Q20" s="554"/>
      <c r="R20" s="555"/>
    </row>
    <row r="21" spans="2:18" ht="30" customHeight="1">
      <c r="B21" s="354"/>
      <c r="C21" s="542"/>
      <c r="D21" s="356" t="s">
        <v>50</v>
      </c>
      <c r="E21" s="542"/>
      <c r="F21" s="357" t="s">
        <v>51</v>
      </c>
      <c r="G21" s="355"/>
      <c r="H21" s="545"/>
      <c r="I21" s="356" t="s">
        <v>56</v>
      </c>
      <c r="J21" s="548"/>
      <c r="K21" s="551"/>
      <c r="L21" s="554"/>
      <c r="M21" s="554"/>
      <c r="N21" s="554"/>
      <c r="O21" s="554"/>
      <c r="P21" s="554"/>
      <c r="Q21" s="554"/>
      <c r="R21" s="555"/>
    </row>
    <row r="22" spans="2:18" ht="30" customHeight="1">
      <c r="B22" s="354"/>
      <c r="C22" s="542"/>
      <c r="D22" s="356" t="s">
        <v>50</v>
      </c>
      <c r="E22" s="542"/>
      <c r="F22" s="357" t="s">
        <v>51</v>
      </c>
      <c r="G22" s="355"/>
      <c r="H22" s="545"/>
      <c r="I22" s="356" t="s">
        <v>56</v>
      </c>
      <c r="J22" s="548"/>
      <c r="K22" s="551"/>
      <c r="L22" s="554"/>
      <c r="M22" s="554"/>
      <c r="N22" s="554"/>
      <c r="O22" s="554"/>
      <c r="P22" s="554"/>
      <c r="Q22" s="554"/>
      <c r="R22" s="555"/>
    </row>
    <row r="23" spans="2:18" ht="30" customHeight="1">
      <c r="B23" s="354"/>
      <c r="C23" s="542"/>
      <c r="D23" s="356" t="s">
        <v>50</v>
      </c>
      <c r="E23" s="542"/>
      <c r="F23" s="357" t="s">
        <v>51</v>
      </c>
      <c r="G23" s="355"/>
      <c r="H23" s="545"/>
      <c r="I23" s="356" t="s">
        <v>56</v>
      </c>
      <c r="J23" s="548"/>
      <c r="K23" s="551"/>
      <c r="L23" s="554"/>
      <c r="M23" s="554"/>
      <c r="N23" s="554"/>
      <c r="O23" s="554"/>
      <c r="P23" s="554"/>
      <c r="Q23" s="554"/>
      <c r="R23" s="555"/>
    </row>
    <row r="24" spans="2:18" ht="30" customHeight="1">
      <c r="B24" s="354"/>
      <c r="C24" s="542"/>
      <c r="D24" s="356" t="s">
        <v>50</v>
      </c>
      <c r="E24" s="542"/>
      <c r="F24" s="357" t="s">
        <v>51</v>
      </c>
      <c r="G24" s="355"/>
      <c r="H24" s="545"/>
      <c r="I24" s="356" t="s">
        <v>56</v>
      </c>
      <c r="J24" s="548"/>
      <c r="K24" s="551"/>
      <c r="L24" s="554"/>
      <c r="M24" s="554"/>
      <c r="N24" s="554"/>
      <c r="O24" s="554"/>
      <c r="P24" s="554"/>
      <c r="Q24" s="554"/>
      <c r="R24" s="555"/>
    </row>
    <row r="25" spans="2:18" ht="30" customHeight="1">
      <c r="B25" s="354"/>
      <c r="C25" s="542"/>
      <c r="D25" s="356" t="s">
        <v>50</v>
      </c>
      <c r="E25" s="542"/>
      <c r="F25" s="357" t="s">
        <v>51</v>
      </c>
      <c r="G25" s="355"/>
      <c r="H25" s="545"/>
      <c r="I25" s="356" t="s">
        <v>56</v>
      </c>
      <c r="J25" s="548"/>
      <c r="K25" s="551"/>
      <c r="L25" s="554"/>
      <c r="M25" s="554"/>
      <c r="N25" s="554"/>
      <c r="O25" s="554"/>
      <c r="P25" s="554"/>
      <c r="Q25" s="554"/>
      <c r="R25" s="555"/>
    </row>
    <row r="26" spans="2:18" ht="30" customHeight="1">
      <c r="B26" s="354"/>
      <c r="C26" s="542"/>
      <c r="D26" s="356" t="s">
        <v>50</v>
      </c>
      <c r="E26" s="542"/>
      <c r="F26" s="357" t="s">
        <v>51</v>
      </c>
      <c r="G26" s="355"/>
      <c r="H26" s="545"/>
      <c r="I26" s="356" t="s">
        <v>56</v>
      </c>
      <c r="J26" s="548"/>
      <c r="K26" s="551"/>
      <c r="L26" s="554"/>
      <c r="M26" s="554"/>
      <c r="N26" s="554"/>
      <c r="O26" s="554"/>
      <c r="P26" s="554"/>
      <c r="Q26" s="554"/>
      <c r="R26" s="555"/>
    </row>
    <row r="27" spans="2:18" ht="30" customHeight="1">
      <c r="B27" s="354"/>
      <c r="C27" s="542"/>
      <c r="D27" s="356" t="s">
        <v>50</v>
      </c>
      <c r="E27" s="542"/>
      <c r="F27" s="357" t="s">
        <v>51</v>
      </c>
      <c r="G27" s="355"/>
      <c r="H27" s="545"/>
      <c r="I27" s="356" t="s">
        <v>56</v>
      </c>
      <c r="J27" s="548"/>
      <c r="K27" s="551"/>
      <c r="L27" s="554"/>
      <c r="M27" s="554"/>
      <c r="N27" s="554"/>
      <c r="O27" s="554"/>
      <c r="P27" s="554"/>
      <c r="Q27" s="554"/>
      <c r="R27" s="555"/>
    </row>
    <row r="28" spans="2:18" ht="30" customHeight="1">
      <c r="B28" s="354"/>
      <c r="C28" s="542"/>
      <c r="D28" s="356" t="s">
        <v>50</v>
      </c>
      <c r="E28" s="542"/>
      <c r="F28" s="357" t="s">
        <v>51</v>
      </c>
      <c r="G28" s="355"/>
      <c r="H28" s="545"/>
      <c r="I28" s="356" t="s">
        <v>56</v>
      </c>
      <c r="J28" s="548"/>
      <c r="K28" s="551"/>
      <c r="L28" s="554"/>
      <c r="M28" s="554"/>
      <c r="N28" s="554"/>
      <c r="O28" s="554"/>
      <c r="P28" s="554"/>
      <c r="Q28" s="554"/>
      <c r="R28" s="555"/>
    </row>
    <row r="29" spans="2:18" ht="30" customHeight="1">
      <c r="B29" s="354"/>
      <c r="C29" s="542"/>
      <c r="D29" s="356" t="s">
        <v>50</v>
      </c>
      <c r="E29" s="542"/>
      <c r="F29" s="357" t="s">
        <v>51</v>
      </c>
      <c r="G29" s="355"/>
      <c r="H29" s="545"/>
      <c r="I29" s="356" t="s">
        <v>56</v>
      </c>
      <c r="J29" s="548"/>
      <c r="K29" s="551"/>
      <c r="L29" s="554"/>
      <c r="M29" s="554"/>
      <c r="N29" s="554"/>
      <c r="O29" s="554"/>
      <c r="P29" s="554"/>
      <c r="Q29" s="554"/>
      <c r="R29" s="555"/>
    </row>
    <row r="30" spans="2:18" ht="30" customHeight="1">
      <c r="B30" s="354"/>
      <c r="C30" s="542"/>
      <c r="D30" s="356" t="s">
        <v>50</v>
      </c>
      <c r="E30" s="542"/>
      <c r="F30" s="357" t="s">
        <v>51</v>
      </c>
      <c r="G30" s="355"/>
      <c r="H30" s="545"/>
      <c r="I30" s="356" t="s">
        <v>56</v>
      </c>
      <c r="J30" s="548"/>
      <c r="K30" s="551"/>
      <c r="L30" s="554"/>
      <c r="M30" s="554"/>
      <c r="N30" s="554"/>
      <c r="O30" s="554"/>
      <c r="P30" s="554"/>
      <c r="Q30" s="554"/>
      <c r="R30" s="555"/>
    </row>
    <row r="31" spans="2:18" ht="30" customHeight="1">
      <c r="B31" s="354"/>
      <c r="C31" s="542"/>
      <c r="D31" s="356" t="s">
        <v>50</v>
      </c>
      <c r="E31" s="542"/>
      <c r="F31" s="357" t="s">
        <v>51</v>
      </c>
      <c r="G31" s="355"/>
      <c r="H31" s="545"/>
      <c r="I31" s="356" t="s">
        <v>56</v>
      </c>
      <c r="J31" s="548"/>
      <c r="K31" s="551"/>
      <c r="L31" s="554"/>
      <c r="M31" s="554"/>
      <c r="N31" s="554"/>
      <c r="O31" s="554"/>
      <c r="P31" s="554"/>
      <c r="Q31" s="554"/>
      <c r="R31" s="555"/>
    </row>
    <row r="32" spans="2:18" ht="30" customHeight="1">
      <c r="B32" s="354"/>
      <c r="C32" s="542"/>
      <c r="D32" s="356" t="s">
        <v>50</v>
      </c>
      <c r="E32" s="542"/>
      <c r="F32" s="357" t="s">
        <v>51</v>
      </c>
      <c r="G32" s="355"/>
      <c r="H32" s="545"/>
      <c r="I32" s="356" t="s">
        <v>56</v>
      </c>
      <c r="J32" s="548"/>
      <c r="K32" s="551"/>
      <c r="L32" s="554"/>
      <c r="M32" s="554"/>
      <c r="N32" s="554"/>
      <c r="O32" s="554"/>
      <c r="P32" s="554"/>
      <c r="Q32" s="554"/>
      <c r="R32" s="555"/>
    </row>
    <row r="33" spans="2:18" ht="30" customHeight="1">
      <c r="B33" s="354"/>
      <c r="C33" s="542"/>
      <c r="D33" s="356" t="s">
        <v>50</v>
      </c>
      <c r="E33" s="542"/>
      <c r="F33" s="357" t="s">
        <v>51</v>
      </c>
      <c r="G33" s="355"/>
      <c r="H33" s="545"/>
      <c r="I33" s="356" t="s">
        <v>56</v>
      </c>
      <c r="J33" s="548"/>
      <c r="K33" s="551"/>
      <c r="L33" s="554"/>
      <c r="M33" s="554"/>
      <c r="N33" s="554"/>
      <c r="O33" s="554"/>
      <c r="P33" s="554"/>
      <c r="Q33" s="554"/>
      <c r="R33" s="555"/>
    </row>
    <row r="34" spans="2:18" ht="30" customHeight="1">
      <c r="B34" s="354"/>
      <c r="C34" s="542"/>
      <c r="D34" s="356" t="s">
        <v>50</v>
      </c>
      <c r="E34" s="542"/>
      <c r="F34" s="357" t="s">
        <v>51</v>
      </c>
      <c r="G34" s="355"/>
      <c r="H34" s="545"/>
      <c r="I34" s="356" t="s">
        <v>56</v>
      </c>
      <c r="J34" s="548"/>
      <c r="K34" s="551"/>
      <c r="L34" s="554"/>
      <c r="M34" s="554"/>
      <c r="N34" s="554"/>
      <c r="O34" s="554"/>
      <c r="P34" s="554"/>
      <c r="Q34" s="554"/>
      <c r="R34" s="555"/>
    </row>
    <row r="35" spans="2:18" ht="30" customHeight="1">
      <c r="B35" s="354"/>
      <c r="C35" s="542"/>
      <c r="D35" s="356" t="s">
        <v>50</v>
      </c>
      <c r="E35" s="542"/>
      <c r="F35" s="357" t="s">
        <v>51</v>
      </c>
      <c r="G35" s="355"/>
      <c r="H35" s="545"/>
      <c r="I35" s="356" t="s">
        <v>56</v>
      </c>
      <c r="J35" s="548"/>
      <c r="K35" s="551"/>
      <c r="L35" s="554"/>
      <c r="M35" s="554"/>
      <c r="N35" s="554"/>
      <c r="O35" s="554"/>
      <c r="P35" s="554"/>
      <c r="Q35" s="554"/>
      <c r="R35" s="555"/>
    </row>
    <row r="36" spans="2:18" ht="30" customHeight="1">
      <c r="B36" s="354"/>
      <c r="C36" s="542"/>
      <c r="D36" s="356" t="s">
        <v>50</v>
      </c>
      <c r="E36" s="542"/>
      <c r="F36" s="357" t="s">
        <v>51</v>
      </c>
      <c r="G36" s="355"/>
      <c r="H36" s="545"/>
      <c r="I36" s="356" t="s">
        <v>56</v>
      </c>
      <c r="J36" s="548"/>
      <c r="K36" s="551"/>
      <c r="L36" s="554"/>
      <c r="M36" s="554"/>
      <c r="N36" s="554"/>
      <c r="O36" s="554"/>
      <c r="P36" s="554"/>
      <c r="Q36" s="554"/>
      <c r="R36" s="555"/>
    </row>
    <row r="37" spans="2:18" ht="30" customHeight="1">
      <c r="B37" s="354"/>
      <c r="C37" s="542"/>
      <c r="D37" s="356" t="s">
        <v>50</v>
      </c>
      <c r="E37" s="542"/>
      <c r="F37" s="357" t="s">
        <v>51</v>
      </c>
      <c r="G37" s="355"/>
      <c r="H37" s="545"/>
      <c r="I37" s="356" t="s">
        <v>56</v>
      </c>
      <c r="J37" s="548"/>
      <c r="K37" s="551"/>
      <c r="L37" s="554"/>
      <c r="M37" s="554"/>
      <c r="N37" s="554"/>
      <c r="O37" s="554"/>
      <c r="P37" s="554"/>
      <c r="Q37" s="554"/>
      <c r="R37" s="555"/>
    </row>
    <row r="38" spans="2:18" ht="30" customHeight="1">
      <c r="B38" s="354"/>
      <c r="C38" s="542"/>
      <c r="D38" s="356" t="s">
        <v>50</v>
      </c>
      <c r="E38" s="542"/>
      <c r="F38" s="357" t="s">
        <v>51</v>
      </c>
      <c r="G38" s="355"/>
      <c r="H38" s="545"/>
      <c r="I38" s="356" t="s">
        <v>56</v>
      </c>
      <c r="J38" s="548"/>
      <c r="K38" s="551"/>
      <c r="L38" s="554"/>
      <c r="M38" s="554"/>
      <c r="N38" s="554"/>
      <c r="O38" s="554"/>
      <c r="P38" s="554"/>
      <c r="Q38" s="554"/>
      <c r="R38" s="555"/>
    </row>
    <row r="39" spans="2:18" ht="30" customHeight="1">
      <c r="B39" s="354"/>
      <c r="C39" s="542"/>
      <c r="D39" s="356" t="s">
        <v>50</v>
      </c>
      <c r="E39" s="542"/>
      <c r="F39" s="357" t="s">
        <v>51</v>
      </c>
      <c r="G39" s="355"/>
      <c r="H39" s="545"/>
      <c r="I39" s="356" t="s">
        <v>56</v>
      </c>
      <c r="J39" s="548"/>
      <c r="K39" s="551"/>
      <c r="L39" s="554"/>
      <c r="M39" s="554"/>
      <c r="N39" s="554"/>
      <c r="O39" s="554"/>
      <c r="P39" s="554"/>
      <c r="Q39" s="554"/>
      <c r="R39" s="555"/>
    </row>
    <row r="40" spans="2:18" ht="30" customHeight="1">
      <c r="B40" s="354"/>
      <c r="C40" s="542"/>
      <c r="D40" s="356" t="s">
        <v>50</v>
      </c>
      <c r="E40" s="542"/>
      <c r="F40" s="357" t="s">
        <v>51</v>
      </c>
      <c r="G40" s="355"/>
      <c r="H40" s="545"/>
      <c r="I40" s="356" t="s">
        <v>56</v>
      </c>
      <c r="J40" s="548"/>
      <c r="K40" s="551"/>
      <c r="L40" s="554"/>
      <c r="M40" s="554"/>
      <c r="N40" s="554"/>
      <c r="O40" s="554"/>
      <c r="P40" s="554"/>
      <c r="Q40" s="554"/>
      <c r="R40" s="555"/>
    </row>
    <row r="41" spans="2:18" ht="30" customHeight="1">
      <c r="B41" s="354"/>
      <c r="C41" s="542"/>
      <c r="D41" s="356" t="s">
        <v>50</v>
      </c>
      <c r="E41" s="542"/>
      <c r="F41" s="357" t="s">
        <v>51</v>
      </c>
      <c r="G41" s="355"/>
      <c r="H41" s="545"/>
      <c r="I41" s="356" t="s">
        <v>56</v>
      </c>
      <c r="J41" s="548"/>
      <c r="K41" s="551"/>
      <c r="L41" s="554"/>
      <c r="M41" s="554"/>
      <c r="N41" s="554"/>
      <c r="O41" s="554"/>
      <c r="P41" s="554"/>
      <c r="Q41" s="554"/>
      <c r="R41" s="555"/>
    </row>
    <row r="42" spans="2:18" ht="30" customHeight="1">
      <c r="B42" s="354"/>
      <c r="C42" s="542"/>
      <c r="D42" s="356" t="s">
        <v>50</v>
      </c>
      <c r="E42" s="542"/>
      <c r="F42" s="357" t="s">
        <v>51</v>
      </c>
      <c r="G42" s="355"/>
      <c r="H42" s="545"/>
      <c r="I42" s="356" t="s">
        <v>56</v>
      </c>
      <c r="J42" s="548"/>
      <c r="K42" s="551"/>
      <c r="L42" s="554"/>
      <c r="M42" s="554"/>
      <c r="N42" s="554"/>
      <c r="O42" s="554"/>
      <c r="P42" s="554"/>
      <c r="Q42" s="554"/>
      <c r="R42" s="555"/>
    </row>
    <row r="43" spans="2:18" ht="30" customHeight="1">
      <c r="B43" s="354"/>
      <c r="C43" s="542"/>
      <c r="D43" s="356" t="s">
        <v>50</v>
      </c>
      <c r="E43" s="542"/>
      <c r="F43" s="357" t="s">
        <v>51</v>
      </c>
      <c r="G43" s="355"/>
      <c r="H43" s="545"/>
      <c r="I43" s="356" t="s">
        <v>56</v>
      </c>
      <c r="J43" s="548"/>
      <c r="K43" s="551"/>
      <c r="L43" s="554"/>
      <c r="M43" s="554"/>
      <c r="N43" s="554"/>
      <c r="O43" s="554"/>
      <c r="P43" s="554"/>
      <c r="Q43" s="554"/>
      <c r="R43" s="555"/>
    </row>
    <row r="44" spans="2:18" ht="30" customHeight="1">
      <c r="B44" s="354"/>
      <c r="C44" s="542"/>
      <c r="D44" s="356" t="s">
        <v>50</v>
      </c>
      <c r="E44" s="542"/>
      <c r="F44" s="357" t="s">
        <v>51</v>
      </c>
      <c r="G44" s="355"/>
      <c r="H44" s="545"/>
      <c r="I44" s="356" t="s">
        <v>56</v>
      </c>
      <c r="J44" s="548"/>
      <c r="K44" s="551"/>
      <c r="L44" s="554"/>
      <c r="M44" s="554"/>
      <c r="N44" s="554"/>
      <c r="O44" s="554"/>
      <c r="P44" s="554"/>
      <c r="Q44" s="554"/>
      <c r="R44" s="555"/>
    </row>
    <row r="45" spans="2:18" ht="30" customHeight="1">
      <c r="B45" s="354"/>
      <c r="C45" s="542"/>
      <c r="D45" s="356" t="s">
        <v>50</v>
      </c>
      <c r="E45" s="542"/>
      <c r="F45" s="357" t="s">
        <v>51</v>
      </c>
      <c r="G45" s="355"/>
      <c r="H45" s="545"/>
      <c r="I45" s="356" t="s">
        <v>56</v>
      </c>
      <c r="J45" s="548"/>
      <c r="K45" s="551"/>
      <c r="L45" s="554"/>
      <c r="M45" s="554"/>
      <c r="N45" s="554"/>
      <c r="O45" s="554"/>
      <c r="P45" s="554"/>
      <c r="Q45" s="554"/>
      <c r="R45" s="555"/>
    </row>
    <row r="46" spans="2:18" ht="30" customHeight="1">
      <c r="B46" s="354"/>
      <c r="C46" s="542"/>
      <c r="D46" s="356" t="s">
        <v>50</v>
      </c>
      <c r="E46" s="542"/>
      <c r="F46" s="357" t="s">
        <v>51</v>
      </c>
      <c r="G46" s="355"/>
      <c r="H46" s="545"/>
      <c r="I46" s="356" t="s">
        <v>56</v>
      </c>
      <c r="J46" s="548"/>
      <c r="K46" s="551"/>
      <c r="L46" s="554"/>
      <c r="M46" s="554"/>
      <c r="N46" s="554"/>
      <c r="O46" s="554"/>
      <c r="P46" s="554"/>
      <c r="Q46" s="554"/>
      <c r="R46" s="555"/>
    </row>
    <row r="47" spans="2:18" ht="30" customHeight="1">
      <c r="B47" s="354"/>
      <c r="C47" s="542"/>
      <c r="D47" s="356" t="s">
        <v>50</v>
      </c>
      <c r="E47" s="542"/>
      <c r="F47" s="357" t="s">
        <v>51</v>
      </c>
      <c r="G47" s="355"/>
      <c r="H47" s="545"/>
      <c r="I47" s="356" t="s">
        <v>56</v>
      </c>
      <c r="J47" s="548"/>
      <c r="K47" s="551"/>
      <c r="L47" s="554"/>
      <c r="M47" s="554"/>
      <c r="N47" s="554"/>
      <c r="O47" s="554"/>
      <c r="P47" s="554"/>
      <c r="Q47" s="554"/>
      <c r="R47" s="555"/>
    </row>
    <row r="48" spans="2:18" ht="30" customHeight="1">
      <c r="B48" s="354"/>
      <c r="C48" s="542"/>
      <c r="D48" s="356" t="s">
        <v>36</v>
      </c>
      <c r="E48" s="542"/>
      <c r="F48" s="357" t="s">
        <v>37</v>
      </c>
      <c r="G48" s="355"/>
      <c r="H48" s="545"/>
      <c r="I48" s="356" t="s">
        <v>56</v>
      </c>
      <c r="J48" s="548"/>
      <c r="K48" s="551"/>
      <c r="L48" s="554"/>
      <c r="M48" s="554"/>
      <c r="N48" s="554"/>
      <c r="O48" s="554"/>
      <c r="P48" s="554"/>
      <c r="Q48" s="554"/>
      <c r="R48" s="555"/>
    </row>
    <row r="49" spans="2:18" ht="30" customHeight="1">
      <c r="B49" s="354"/>
      <c r="C49" s="542"/>
      <c r="D49" s="356" t="s">
        <v>36</v>
      </c>
      <c r="E49" s="542"/>
      <c r="F49" s="357" t="s">
        <v>37</v>
      </c>
      <c r="G49" s="355"/>
      <c r="H49" s="545"/>
      <c r="I49" s="356" t="s">
        <v>56</v>
      </c>
      <c r="J49" s="548"/>
      <c r="K49" s="551"/>
      <c r="L49" s="554"/>
      <c r="M49" s="554"/>
      <c r="N49" s="554"/>
      <c r="O49" s="554"/>
      <c r="P49" s="554"/>
      <c r="Q49" s="554"/>
      <c r="R49" s="555"/>
    </row>
    <row r="50" spans="2:18" ht="30" customHeight="1">
      <c r="B50" s="354"/>
      <c r="C50" s="542"/>
      <c r="D50" s="356" t="s">
        <v>36</v>
      </c>
      <c r="E50" s="542"/>
      <c r="F50" s="357" t="s">
        <v>37</v>
      </c>
      <c r="G50" s="355"/>
      <c r="H50" s="545"/>
      <c r="I50" s="356" t="s">
        <v>56</v>
      </c>
      <c r="J50" s="548"/>
      <c r="K50" s="551"/>
      <c r="L50" s="554"/>
      <c r="M50" s="554"/>
      <c r="N50" s="554"/>
      <c r="O50" s="554"/>
      <c r="P50" s="554"/>
      <c r="Q50" s="554"/>
      <c r="R50" s="555"/>
    </row>
    <row r="51" spans="2:18" ht="30" customHeight="1">
      <c r="B51" s="354"/>
      <c r="C51" s="542"/>
      <c r="D51" s="356" t="s">
        <v>36</v>
      </c>
      <c r="E51" s="542"/>
      <c r="F51" s="357" t="s">
        <v>37</v>
      </c>
      <c r="G51" s="355"/>
      <c r="H51" s="545"/>
      <c r="I51" s="356" t="s">
        <v>56</v>
      </c>
      <c r="J51" s="548"/>
      <c r="K51" s="551"/>
      <c r="L51" s="554"/>
      <c r="M51" s="554"/>
      <c r="N51" s="554"/>
      <c r="O51" s="554"/>
      <c r="P51" s="554"/>
      <c r="Q51" s="554"/>
      <c r="R51" s="555"/>
    </row>
    <row r="52" spans="2:18" ht="30" customHeight="1">
      <c r="B52" s="354"/>
      <c r="C52" s="542"/>
      <c r="D52" s="356" t="s">
        <v>36</v>
      </c>
      <c r="E52" s="542"/>
      <c r="F52" s="357" t="s">
        <v>37</v>
      </c>
      <c r="G52" s="355"/>
      <c r="H52" s="545"/>
      <c r="I52" s="356" t="s">
        <v>56</v>
      </c>
      <c r="J52" s="548"/>
      <c r="K52" s="551"/>
      <c r="L52" s="554"/>
      <c r="M52" s="554"/>
      <c r="N52" s="554"/>
      <c r="O52" s="554"/>
      <c r="P52" s="554"/>
      <c r="Q52" s="554"/>
      <c r="R52" s="555"/>
    </row>
    <row r="53" spans="2:18" ht="30" customHeight="1">
      <c r="B53" s="354"/>
      <c r="C53" s="542"/>
      <c r="D53" s="356" t="s">
        <v>36</v>
      </c>
      <c r="E53" s="542"/>
      <c r="F53" s="357" t="s">
        <v>37</v>
      </c>
      <c r="G53" s="355"/>
      <c r="H53" s="545"/>
      <c r="I53" s="356" t="s">
        <v>56</v>
      </c>
      <c r="J53" s="548"/>
      <c r="K53" s="551"/>
      <c r="L53" s="554"/>
      <c r="M53" s="554"/>
      <c r="N53" s="554"/>
      <c r="O53" s="554"/>
      <c r="P53" s="554"/>
      <c r="Q53" s="554"/>
      <c r="R53" s="555"/>
    </row>
    <row r="54" spans="2:18" ht="30" customHeight="1">
      <c r="B54" s="354"/>
      <c r="C54" s="542"/>
      <c r="D54" s="356" t="s">
        <v>36</v>
      </c>
      <c r="E54" s="542"/>
      <c r="F54" s="357" t="s">
        <v>37</v>
      </c>
      <c r="G54" s="355"/>
      <c r="H54" s="545"/>
      <c r="I54" s="356" t="s">
        <v>56</v>
      </c>
      <c r="J54" s="548"/>
      <c r="K54" s="358"/>
      <c r="L54" s="556"/>
      <c r="M54" s="556"/>
      <c r="N54" s="556"/>
      <c r="O54" s="556"/>
      <c r="P54" s="556"/>
      <c r="Q54" s="556"/>
      <c r="R54" s="557"/>
    </row>
    <row r="55" spans="2:18" ht="30" customHeight="1">
      <c r="B55" s="354"/>
      <c r="C55" s="542"/>
      <c r="D55" s="356" t="s">
        <v>36</v>
      </c>
      <c r="E55" s="542"/>
      <c r="F55" s="357" t="s">
        <v>37</v>
      </c>
      <c r="G55" s="355"/>
      <c r="H55" s="545"/>
      <c r="I55" s="356" t="s">
        <v>56</v>
      </c>
      <c r="J55" s="548"/>
      <c r="K55" s="358"/>
      <c r="L55" s="556"/>
      <c r="M55" s="556"/>
      <c r="N55" s="556"/>
      <c r="O55" s="556"/>
      <c r="P55" s="556"/>
      <c r="Q55" s="556"/>
      <c r="R55" s="557"/>
    </row>
    <row r="56" spans="2:18" ht="30" customHeight="1">
      <c r="B56" s="354"/>
      <c r="C56" s="542"/>
      <c r="D56" s="356" t="s">
        <v>36</v>
      </c>
      <c r="E56" s="542"/>
      <c r="F56" s="357" t="s">
        <v>37</v>
      </c>
      <c r="G56" s="355"/>
      <c r="H56" s="545"/>
      <c r="I56" s="356" t="s">
        <v>56</v>
      </c>
      <c r="J56" s="548"/>
      <c r="K56" s="358"/>
      <c r="L56" s="556"/>
      <c r="M56" s="556"/>
      <c r="N56" s="556"/>
      <c r="O56" s="556"/>
      <c r="P56" s="556"/>
      <c r="Q56" s="556"/>
      <c r="R56" s="557"/>
    </row>
    <row r="57" spans="2:18" ht="30" customHeight="1">
      <c r="B57" s="354"/>
      <c r="C57" s="542"/>
      <c r="D57" s="356" t="s">
        <v>36</v>
      </c>
      <c r="E57" s="542"/>
      <c r="F57" s="357" t="s">
        <v>37</v>
      </c>
      <c r="G57" s="355"/>
      <c r="H57" s="545"/>
      <c r="I57" s="356" t="s">
        <v>56</v>
      </c>
      <c r="J57" s="548"/>
      <c r="K57" s="358"/>
      <c r="L57" s="556"/>
      <c r="M57" s="556"/>
      <c r="N57" s="556"/>
      <c r="O57" s="556"/>
      <c r="P57" s="556"/>
      <c r="Q57" s="556"/>
      <c r="R57" s="557"/>
    </row>
    <row r="58" spans="2:18" ht="30" customHeight="1">
      <c r="B58" s="354"/>
      <c r="C58" s="542"/>
      <c r="D58" s="356" t="s">
        <v>36</v>
      </c>
      <c r="E58" s="542"/>
      <c r="F58" s="357" t="s">
        <v>37</v>
      </c>
      <c r="G58" s="355"/>
      <c r="H58" s="545"/>
      <c r="I58" s="356" t="s">
        <v>56</v>
      </c>
      <c r="J58" s="548"/>
      <c r="K58" s="358"/>
      <c r="L58" s="556"/>
      <c r="M58" s="556"/>
      <c r="N58" s="556"/>
      <c r="O58" s="556"/>
      <c r="P58" s="556"/>
      <c r="Q58" s="556"/>
      <c r="R58" s="557"/>
    </row>
    <row r="59" spans="2:18" ht="30" customHeight="1">
      <c r="B59" s="354"/>
      <c r="C59" s="542"/>
      <c r="D59" s="356" t="s">
        <v>36</v>
      </c>
      <c r="E59" s="542"/>
      <c r="F59" s="357" t="s">
        <v>37</v>
      </c>
      <c r="G59" s="355"/>
      <c r="H59" s="545"/>
      <c r="I59" s="356" t="s">
        <v>56</v>
      </c>
      <c r="J59" s="548"/>
      <c r="K59" s="358"/>
      <c r="L59" s="556"/>
      <c r="M59" s="556"/>
      <c r="N59" s="556"/>
      <c r="O59" s="556"/>
      <c r="P59" s="556"/>
      <c r="Q59" s="556"/>
      <c r="R59" s="557"/>
    </row>
    <row r="60" spans="2:18" ht="30" customHeight="1">
      <c r="B60" s="354"/>
      <c r="C60" s="542"/>
      <c r="D60" s="356" t="s">
        <v>36</v>
      </c>
      <c r="E60" s="542"/>
      <c r="F60" s="357" t="s">
        <v>37</v>
      </c>
      <c r="G60" s="355"/>
      <c r="H60" s="545"/>
      <c r="I60" s="356" t="s">
        <v>56</v>
      </c>
      <c r="J60" s="548"/>
      <c r="K60" s="358"/>
      <c r="L60" s="556"/>
      <c r="M60" s="556"/>
      <c r="N60" s="556"/>
      <c r="O60" s="556"/>
      <c r="P60" s="556"/>
      <c r="Q60" s="556"/>
      <c r="R60" s="557"/>
    </row>
    <row r="61" spans="2:18" ht="30" customHeight="1">
      <c r="B61" s="354"/>
      <c r="C61" s="542"/>
      <c r="D61" s="356" t="s">
        <v>36</v>
      </c>
      <c r="E61" s="542"/>
      <c r="F61" s="357" t="s">
        <v>37</v>
      </c>
      <c r="G61" s="355"/>
      <c r="H61" s="545"/>
      <c r="I61" s="356" t="s">
        <v>56</v>
      </c>
      <c r="J61" s="548"/>
      <c r="K61" s="358"/>
      <c r="L61" s="556"/>
      <c r="M61" s="556"/>
      <c r="N61" s="556"/>
      <c r="O61" s="556"/>
      <c r="P61" s="556"/>
      <c r="Q61" s="556"/>
      <c r="R61" s="557"/>
    </row>
    <row r="62" spans="2:18" ht="30" customHeight="1">
      <c r="B62" s="354"/>
      <c r="C62" s="542"/>
      <c r="D62" s="356" t="s">
        <v>36</v>
      </c>
      <c r="E62" s="542"/>
      <c r="F62" s="357" t="s">
        <v>37</v>
      </c>
      <c r="G62" s="355"/>
      <c r="H62" s="545"/>
      <c r="I62" s="356" t="s">
        <v>56</v>
      </c>
      <c r="J62" s="548"/>
      <c r="K62" s="358"/>
      <c r="L62" s="556"/>
      <c r="M62" s="556"/>
      <c r="N62" s="556"/>
      <c r="O62" s="556"/>
      <c r="P62" s="556"/>
      <c r="Q62" s="556"/>
      <c r="R62" s="557"/>
    </row>
    <row r="63" spans="2:18" ht="30" customHeight="1">
      <c r="B63" s="354"/>
      <c r="C63" s="542"/>
      <c r="D63" s="356" t="s">
        <v>36</v>
      </c>
      <c r="E63" s="542"/>
      <c r="F63" s="357" t="s">
        <v>37</v>
      </c>
      <c r="G63" s="355"/>
      <c r="H63" s="545"/>
      <c r="I63" s="356" t="s">
        <v>56</v>
      </c>
      <c r="J63" s="548"/>
      <c r="K63" s="358"/>
      <c r="L63" s="556"/>
      <c r="M63" s="556"/>
      <c r="N63" s="556"/>
      <c r="O63" s="556"/>
      <c r="P63" s="556"/>
      <c r="Q63" s="556"/>
      <c r="R63" s="557"/>
    </row>
    <row r="64" spans="2:18" ht="30" customHeight="1">
      <c r="B64" s="354"/>
      <c r="C64" s="542"/>
      <c r="D64" s="356" t="s">
        <v>36</v>
      </c>
      <c r="E64" s="542"/>
      <c r="F64" s="357" t="s">
        <v>37</v>
      </c>
      <c r="G64" s="355"/>
      <c r="H64" s="545"/>
      <c r="I64" s="356" t="s">
        <v>56</v>
      </c>
      <c r="J64" s="548"/>
      <c r="K64" s="358"/>
      <c r="L64" s="556"/>
      <c r="M64" s="556"/>
      <c r="N64" s="556"/>
      <c r="O64" s="556"/>
      <c r="P64" s="556"/>
      <c r="Q64" s="556"/>
      <c r="R64" s="557"/>
    </row>
    <row r="65" spans="2:18" ht="30" customHeight="1">
      <c r="B65" s="354"/>
      <c r="C65" s="542"/>
      <c r="D65" s="356" t="s">
        <v>36</v>
      </c>
      <c r="E65" s="542"/>
      <c r="F65" s="357" t="s">
        <v>37</v>
      </c>
      <c r="G65" s="355"/>
      <c r="H65" s="545"/>
      <c r="I65" s="356" t="s">
        <v>56</v>
      </c>
      <c r="J65" s="548"/>
      <c r="K65" s="358"/>
      <c r="L65" s="556"/>
      <c r="M65" s="556"/>
      <c r="N65" s="556"/>
      <c r="O65" s="556"/>
      <c r="P65" s="556"/>
      <c r="Q65" s="556"/>
      <c r="R65" s="557"/>
    </row>
    <row r="66" spans="2:18" ht="30" customHeight="1">
      <c r="B66" s="354"/>
      <c r="C66" s="542"/>
      <c r="D66" s="356" t="s">
        <v>36</v>
      </c>
      <c r="E66" s="542"/>
      <c r="F66" s="357" t="s">
        <v>37</v>
      </c>
      <c r="G66" s="355"/>
      <c r="H66" s="545"/>
      <c r="I66" s="356" t="s">
        <v>56</v>
      </c>
      <c r="J66" s="548"/>
      <c r="K66" s="358"/>
      <c r="L66" s="556"/>
      <c r="M66" s="556"/>
      <c r="N66" s="556"/>
      <c r="O66" s="556"/>
      <c r="P66" s="556"/>
      <c r="Q66" s="556"/>
      <c r="R66" s="557"/>
    </row>
    <row r="67" spans="2:18" ht="30" customHeight="1">
      <c r="B67" s="354"/>
      <c r="C67" s="542"/>
      <c r="D67" s="356" t="s">
        <v>36</v>
      </c>
      <c r="E67" s="542"/>
      <c r="F67" s="357" t="s">
        <v>37</v>
      </c>
      <c r="G67" s="355"/>
      <c r="H67" s="545"/>
      <c r="I67" s="356" t="s">
        <v>56</v>
      </c>
      <c r="J67" s="548"/>
      <c r="K67" s="358"/>
      <c r="L67" s="556"/>
      <c r="M67" s="556"/>
      <c r="N67" s="556"/>
      <c r="O67" s="556"/>
      <c r="P67" s="556"/>
      <c r="Q67" s="556"/>
      <c r="R67" s="557"/>
    </row>
    <row r="68" spans="2:18" ht="30" customHeight="1">
      <c r="B68" s="354"/>
      <c r="C68" s="542"/>
      <c r="D68" s="356" t="s">
        <v>36</v>
      </c>
      <c r="E68" s="542"/>
      <c r="F68" s="357" t="s">
        <v>37</v>
      </c>
      <c r="G68" s="355"/>
      <c r="H68" s="545"/>
      <c r="I68" s="356" t="s">
        <v>56</v>
      </c>
      <c r="J68" s="548"/>
      <c r="K68" s="358"/>
      <c r="L68" s="556"/>
      <c r="M68" s="556"/>
      <c r="N68" s="556"/>
      <c r="O68" s="556"/>
      <c r="P68" s="556"/>
      <c r="Q68" s="556"/>
      <c r="R68" s="557"/>
    </row>
    <row r="69" spans="2:18" ht="30" customHeight="1">
      <c r="B69" s="354"/>
      <c r="C69" s="542"/>
      <c r="D69" s="356" t="s">
        <v>36</v>
      </c>
      <c r="E69" s="542"/>
      <c r="F69" s="357" t="s">
        <v>37</v>
      </c>
      <c r="G69" s="355"/>
      <c r="H69" s="545"/>
      <c r="I69" s="356" t="s">
        <v>56</v>
      </c>
      <c r="J69" s="548"/>
      <c r="K69" s="358"/>
      <c r="L69" s="556"/>
      <c r="M69" s="556"/>
      <c r="N69" s="556"/>
      <c r="O69" s="556"/>
      <c r="P69" s="556"/>
      <c r="Q69" s="556"/>
      <c r="R69" s="557"/>
    </row>
    <row r="70" spans="2:18" ht="30" customHeight="1">
      <c r="B70" s="354"/>
      <c r="C70" s="542"/>
      <c r="D70" s="356" t="s">
        <v>36</v>
      </c>
      <c r="E70" s="542"/>
      <c r="F70" s="357" t="s">
        <v>37</v>
      </c>
      <c r="G70" s="355"/>
      <c r="H70" s="545"/>
      <c r="I70" s="356" t="s">
        <v>56</v>
      </c>
      <c r="J70" s="548"/>
      <c r="K70" s="358"/>
      <c r="L70" s="556"/>
      <c r="M70" s="556"/>
      <c r="N70" s="556"/>
      <c r="O70" s="556"/>
      <c r="P70" s="556"/>
      <c r="Q70" s="556"/>
      <c r="R70" s="557"/>
    </row>
    <row r="71" spans="2:18" ht="30" customHeight="1">
      <c r="B71" s="354"/>
      <c r="C71" s="542"/>
      <c r="D71" s="356" t="s">
        <v>36</v>
      </c>
      <c r="E71" s="542"/>
      <c r="F71" s="357" t="s">
        <v>37</v>
      </c>
      <c r="G71" s="355"/>
      <c r="H71" s="545"/>
      <c r="I71" s="356" t="s">
        <v>56</v>
      </c>
      <c r="J71" s="548"/>
      <c r="K71" s="358"/>
      <c r="L71" s="556"/>
      <c r="M71" s="556"/>
      <c r="N71" s="556"/>
      <c r="O71" s="556"/>
      <c r="P71" s="556"/>
      <c r="Q71" s="556"/>
      <c r="R71" s="557"/>
    </row>
    <row r="72" spans="2:18" ht="30" customHeight="1">
      <c r="B72" s="354"/>
      <c r="C72" s="542"/>
      <c r="D72" s="356" t="s">
        <v>36</v>
      </c>
      <c r="E72" s="542"/>
      <c r="F72" s="357" t="s">
        <v>37</v>
      </c>
      <c r="G72" s="355"/>
      <c r="H72" s="545"/>
      <c r="I72" s="356" t="s">
        <v>56</v>
      </c>
      <c r="J72" s="548"/>
      <c r="K72" s="358"/>
      <c r="L72" s="556"/>
      <c r="M72" s="556"/>
      <c r="N72" s="556"/>
      <c r="O72" s="556"/>
      <c r="P72" s="556"/>
      <c r="Q72" s="556"/>
      <c r="R72" s="557"/>
    </row>
    <row r="73" spans="2:18" ht="30" customHeight="1">
      <c r="B73" s="354"/>
      <c r="C73" s="542"/>
      <c r="D73" s="356" t="s">
        <v>36</v>
      </c>
      <c r="E73" s="542"/>
      <c r="F73" s="357" t="s">
        <v>37</v>
      </c>
      <c r="G73" s="355"/>
      <c r="H73" s="545"/>
      <c r="I73" s="356" t="s">
        <v>56</v>
      </c>
      <c r="J73" s="548"/>
      <c r="K73" s="358"/>
      <c r="L73" s="556"/>
      <c r="M73" s="556"/>
      <c r="N73" s="556"/>
      <c r="O73" s="556"/>
      <c r="P73" s="556"/>
      <c r="Q73" s="556"/>
      <c r="R73" s="557"/>
    </row>
    <row r="74" spans="2:18" ht="30" customHeight="1">
      <c r="B74" s="354"/>
      <c r="C74" s="542"/>
      <c r="D74" s="356" t="s">
        <v>36</v>
      </c>
      <c r="E74" s="542"/>
      <c r="F74" s="357" t="s">
        <v>37</v>
      </c>
      <c r="G74" s="355"/>
      <c r="H74" s="545"/>
      <c r="I74" s="356" t="s">
        <v>56</v>
      </c>
      <c r="J74" s="548"/>
      <c r="K74" s="358"/>
      <c r="L74" s="556"/>
      <c r="M74" s="556"/>
      <c r="N74" s="556"/>
      <c r="O74" s="556"/>
      <c r="P74" s="556"/>
      <c r="Q74" s="556"/>
      <c r="R74" s="557"/>
    </row>
    <row r="75" spans="2:18" ht="30" customHeight="1">
      <c r="B75" s="354"/>
      <c r="C75" s="542"/>
      <c r="D75" s="356" t="s">
        <v>36</v>
      </c>
      <c r="E75" s="542"/>
      <c r="F75" s="357" t="s">
        <v>37</v>
      </c>
      <c r="G75" s="355"/>
      <c r="H75" s="545"/>
      <c r="I75" s="356" t="s">
        <v>56</v>
      </c>
      <c r="J75" s="548"/>
      <c r="K75" s="358"/>
      <c r="L75" s="556"/>
      <c r="M75" s="556"/>
      <c r="N75" s="556"/>
      <c r="O75" s="556"/>
      <c r="P75" s="556"/>
      <c r="Q75" s="556"/>
      <c r="R75" s="557"/>
    </row>
    <row r="76" spans="2:18" ht="30" customHeight="1">
      <c r="B76" s="354"/>
      <c r="C76" s="542"/>
      <c r="D76" s="356" t="s">
        <v>36</v>
      </c>
      <c r="E76" s="542"/>
      <c r="F76" s="357" t="s">
        <v>37</v>
      </c>
      <c r="G76" s="355"/>
      <c r="H76" s="545"/>
      <c r="I76" s="356" t="s">
        <v>56</v>
      </c>
      <c r="J76" s="548"/>
      <c r="K76" s="358"/>
      <c r="L76" s="556"/>
      <c r="M76" s="556"/>
      <c r="N76" s="556"/>
      <c r="O76" s="556"/>
      <c r="P76" s="556"/>
      <c r="Q76" s="556"/>
      <c r="R76" s="557"/>
    </row>
    <row r="77" spans="2:18" ht="30" customHeight="1">
      <c r="B77" s="354"/>
      <c r="C77" s="542"/>
      <c r="D77" s="356" t="s">
        <v>36</v>
      </c>
      <c r="E77" s="542"/>
      <c r="F77" s="357" t="s">
        <v>37</v>
      </c>
      <c r="G77" s="355"/>
      <c r="H77" s="545"/>
      <c r="I77" s="356" t="s">
        <v>56</v>
      </c>
      <c r="J77" s="548"/>
      <c r="K77" s="358"/>
      <c r="L77" s="556"/>
      <c r="M77" s="556"/>
      <c r="N77" s="556"/>
      <c r="O77" s="556"/>
      <c r="P77" s="556"/>
      <c r="Q77" s="556"/>
      <c r="R77" s="557"/>
    </row>
    <row r="78" spans="2:18" ht="30" customHeight="1">
      <c r="B78" s="354"/>
      <c r="C78" s="542"/>
      <c r="D78" s="356" t="s">
        <v>36</v>
      </c>
      <c r="E78" s="542"/>
      <c r="F78" s="357" t="s">
        <v>37</v>
      </c>
      <c r="G78" s="355"/>
      <c r="H78" s="545"/>
      <c r="I78" s="356" t="s">
        <v>56</v>
      </c>
      <c r="J78" s="548"/>
      <c r="K78" s="358"/>
      <c r="L78" s="556"/>
      <c r="M78" s="556"/>
      <c r="N78" s="556"/>
      <c r="O78" s="556"/>
      <c r="P78" s="556"/>
      <c r="Q78" s="556"/>
      <c r="R78" s="557"/>
    </row>
    <row r="79" spans="2:18" ht="30" customHeight="1">
      <c r="B79" s="354"/>
      <c r="C79" s="542"/>
      <c r="D79" s="356" t="s">
        <v>36</v>
      </c>
      <c r="E79" s="542"/>
      <c r="F79" s="357" t="s">
        <v>37</v>
      </c>
      <c r="G79" s="355"/>
      <c r="H79" s="545"/>
      <c r="I79" s="356" t="s">
        <v>56</v>
      </c>
      <c r="J79" s="548"/>
      <c r="K79" s="358"/>
      <c r="L79" s="556"/>
      <c r="M79" s="556"/>
      <c r="N79" s="556"/>
      <c r="O79" s="556"/>
      <c r="P79" s="556"/>
      <c r="Q79" s="556"/>
      <c r="R79" s="557"/>
    </row>
    <row r="80" spans="2:18" ht="30" customHeight="1">
      <c r="B80" s="354"/>
      <c r="C80" s="542"/>
      <c r="D80" s="356" t="s">
        <v>36</v>
      </c>
      <c r="E80" s="542"/>
      <c r="F80" s="357" t="s">
        <v>37</v>
      </c>
      <c r="G80" s="355"/>
      <c r="H80" s="545"/>
      <c r="I80" s="356" t="s">
        <v>56</v>
      </c>
      <c r="J80" s="548"/>
      <c r="K80" s="358"/>
      <c r="L80" s="556"/>
      <c r="M80" s="556"/>
      <c r="N80" s="556"/>
      <c r="O80" s="556"/>
      <c r="P80" s="556"/>
      <c r="Q80" s="556"/>
      <c r="R80" s="557"/>
    </row>
    <row r="81" spans="2:18" ht="30" customHeight="1">
      <c r="B81" s="354"/>
      <c r="C81" s="542"/>
      <c r="D81" s="356" t="s">
        <v>36</v>
      </c>
      <c r="E81" s="542"/>
      <c r="F81" s="357" t="s">
        <v>37</v>
      </c>
      <c r="G81" s="355"/>
      <c r="H81" s="545"/>
      <c r="I81" s="356" t="s">
        <v>56</v>
      </c>
      <c r="J81" s="548"/>
      <c r="K81" s="358"/>
      <c r="L81" s="556"/>
      <c r="M81" s="556"/>
      <c r="N81" s="556"/>
      <c r="O81" s="556"/>
      <c r="P81" s="556"/>
      <c r="Q81" s="556"/>
      <c r="R81" s="557"/>
    </row>
    <row r="82" spans="2:18" ht="30" customHeight="1">
      <c r="B82" s="354"/>
      <c r="C82" s="542"/>
      <c r="D82" s="356" t="s">
        <v>36</v>
      </c>
      <c r="E82" s="542"/>
      <c r="F82" s="357" t="s">
        <v>37</v>
      </c>
      <c r="G82" s="355"/>
      <c r="H82" s="545"/>
      <c r="I82" s="356" t="s">
        <v>56</v>
      </c>
      <c r="J82" s="548"/>
      <c r="K82" s="358"/>
      <c r="L82" s="556"/>
      <c r="M82" s="556"/>
      <c r="N82" s="556"/>
      <c r="O82" s="556"/>
      <c r="P82" s="556"/>
      <c r="Q82" s="556"/>
      <c r="R82" s="557"/>
    </row>
    <row r="83" spans="2:18" ht="30" customHeight="1">
      <c r="B83" s="354"/>
      <c r="C83" s="542"/>
      <c r="D83" s="356" t="s">
        <v>36</v>
      </c>
      <c r="E83" s="542"/>
      <c r="F83" s="357" t="s">
        <v>37</v>
      </c>
      <c r="G83" s="355"/>
      <c r="H83" s="545"/>
      <c r="I83" s="356" t="s">
        <v>56</v>
      </c>
      <c r="J83" s="548"/>
      <c r="K83" s="358"/>
      <c r="L83" s="556"/>
      <c r="M83" s="556"/>
      <c r="N83" s="556"/>
      <c r="O83" s="556"/>
      <c r="P83" s="556"/>
      <c r="Q83" s="556"/>
      <c r="R83" s="557"/>
    </row>
    <row r="84" spans="2:18" ht="30" customHeight="1">
      <c r="B84" s="354"/>
      <c r="C84" s="542"/>
      <c r="D84" s="356" t="s">
        <v>36</v>
      </c>
      <c r="E84" s="542"/>
      <c r="F84" s="357" t="s">
        <v>37</v>
      </c>
      <c r="G84" s="355"/>
      <c r="H84" s="545"/>
      <c r="I84" s="356" t="s">
        <v>56</v>
      </c>
      <c r="J84" s="548"/>
      <c r="K84" s="358"/>
      <c r="L84" s="556"/>
      <c r="M84" s="556"/>
      <c r="N84" s="556"/>
      <c r="O84" s="556"/>
      <c r="P84" s="556"/>
      <c r="Q84" s="556"/>
      <c r="R84" s="557"/>
    </row>
    <row r="85" spans="2:18" ht="30" customHeight="1">
      <c r="B85" s="354"/>
      <c r="C85" s="542"/>
      <c r="D85" s="356" t="s">
        <v>36</v>
      </c>
      <c r="E85" s="542"/>
      <c r="F85" s="357" t="s">
        <v>37</v>
      </c>
      <c r="G85" s="355"/>
      <c r="H85" s="545"/>
      <c r="I85" s="356" t="s">
        <v>56</v>
      </c>
      <c r="J85" s="548"/>
      <c r="K85" s="358"/>
      <c r="L85" s="556"/>
      <c r="M85" s="556"/>
      <c r="N85" s="556"/>
      <c r="O85" s="556"/>
      <c r="P85" s="556"/>
      <c r="Q85" s="556"/>
      <c r="R85" s="557"/>
    </row>
    <row r="86" spans="2:18" ht="30" customHeight="1">
      <c r="B86" s="354"/>
      <c r="C86" s="542"/>
      <c r="D86" s="356" t="s">
        <v>36</v>
      </c>
      <c r="E86" s="542"/>
      <c r="F86" s="357" t="s">
        <v>37</v>
      </c>
      <c r="G86" s="355"/>
      <c r="H86" s="545"/>
      <c r="I86" s="356" t="s">
        <v>56</v>
      </c>
      <c r="J86" s="548"/>
      <c r="K86" s="358"/>
      <c r="L86" s="556"/>
      <c r="M86" s="556"/>
      <c r="N86" s="556"/>
      <c r="O86" s="556"/>
      <c r="P86" s="556"/>
      <c r="Q86" s="556"/>
      <c r="R86" s="557"/>
    </row>
    <row r="87" spans="2:18" ht="30" customHeight="1">
      <c r="B87" s="354"/>
      <c r="C87" s="542"/>
      <c r="D87" s="356" t="s">
        <v>36</v>
      </c>
      <c r="E87" s="542"/>
      <c r="F87" s="357" t="s">
        <v>37</v>
      </c>
      <c r="G87" s="355"/>
      <c r="H87" s="545"/>
      <c r="I87" s="356" t="s">
        <v>56</v>
      </c>
      <c r="J87" s="548"/>
      <c r="K87" s="358"/>
      <c r="L87" s="556"/>
      <c r="M87" s="556"/>
      <c r="N87" s="556"/>
      <c r="O87" s="556"/>
      <c r="P87" s="556"/>
      <c r="Q87" s="556"/>
      <c r="R87" s="557"/>
    </row>
    <row r="88" spans="2:18" ht="30" customHeight="1">
      <c r="B88" s="354"/>
      <c r="C88" s="542"/>
      <c r="D88" s="356" t="s">
        <v>36</v>
      </c>
      <c r="E88" s="542"/>
      <c r="F88" s="357" t="s">
        <v>37</v>
      </c>
      <c r="G88" s="355"/>
      <c r="H88" s="545"/>
      <c r="I88" s="356" t="s">
        <v>56</v>
      </c>
      <c r="J88" s="548"/>
      <c r="K88" s="358"/>
      <c r="L88" s="556"/>
      <c r="M88" s="556"/>
      <c r="N88" s="556"/>
      <c r="O88" s="556"/>
      <c r="P88" s="556"/>
      <c r="Q88" s="556"/>
      <c r="R88" s="557"/>
    </row>
    <row r="89" spans="2:18" ht="30" customHeight="1">
      <c r="B89" s="354"/>
      <c r="C89" s="542"/>
      <c r="D89" s="356" t="s">
        <v>36</v>
      </c>
      <c r="E89" s="542"/>
      <c r="F89" s="357" t="s">
        <v>37</v>
      </c>
      <c r="G89" s="355"/>
      <c r="H89" s="545"/>
      <c r="I89" s="356" t="s">
        <v>56</v>
      </c>
      <c r="J89" s="548"/>
      <c r="K89" s="358"/>
      <c r="L89" s="556"/>
      <c r="M89" s="556"/>
      <c r="N89" s="556"/>
      <c r="O89" s="556"/>
      <c r="P89" s="556"/>
      <c r="Q89" s="556"/>
      <c r="R89" s="557"/>
    </row>
    <row r="90" spans="2:18" ht="30" customHeight="1">
      <c r="B90" s="359"/>
      <c r="C90" s="543"/>
      <c r="D90" s="361" t="s">
        <v>36</v>
      </c>
      <c r="E90" s="543"/>
      <c r="F90" s="362" t="s">
        <v>37</v>
      </c>
      <c r="G90" s="360"/>
      <c r="H90" s="546"/>
      <c r="I90" s="361" t="s">
        <v>56</v>
      </c>
      <c r="J90" s="549"/>
      <c r="K90" s="363"/>
      <c r="L90" s="558"/>
      <c r="M90" s="558"/>
      <c r="N90" s="558"/>
      <c r="O90" s="558"/>
      <c r="P90" s="558"/>
      <c r="Q90" s="558"/>
      <c r="R90" s="559"/>
    </row>
  </sheetData>
  <sheetProtection formatCells="0" formatRows="0" insertRows="0" deleteRows="0" autoFilter="0"/>
  <protectedRanges>
    <protectedRange sqref="C9:C90 E9:E90 H9:H90 J9:R90" name="範囲1"/>
  </protectedRanges>
  <mergeCells count="9">
    <mergeCell ref="C2:Q2"/>
    <mergeCell ref="O8:Q8"/>
    <mergeCell ref="L6:Q6"/>
    <mergeCell ref="C6:F7"/>
    <mergeCell ref="R6:R7"/>
    <mergeCell ref="K6:K7"/>
    <mergeCell ref="G6:I7"/>
    <mergeCell ref="J6:J7"/>
    <mergeCell ref="Q3:R3"/>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N128"/>
  <sheetViews>
    <sheetView view="pageBreakPreview" zoomScale="75" zoomScaleNormal="100" zoomScaleSheetLayoutView="75" workbookViewId="0">
      <pane ySplit="6" topLeftCell="A7" activePane="bottomLeft" state="frozen"/>
      <selection activeCell="E11" sqref="E11:F12"/>
      <selection pane="bottomLeft" activeCell="G2" sqref="G2"/>
    </sheetView>
  </sheetViews>
  <sheetFormatPr defaultRowHeight="18" customHeight="1"/>
  <cols>
    <col min="1" max="2" width="2" style="364" customWidth="1"/>
    <col min="3" max="3" width="5.125" style="364" customWidth="1"/>
    <col min="4" max="4" width="1.625" style="364" customWidth="1"/>
    <col min="5" max="5" width="16.625" style="364" customWidth="1"/>
    <col min="6" max="6" width="1.125" style="364" customWidth="1"/>
    <col min="7" max="7" width="6.375" style="364" customWidth="1"/>
    <col min="8" max="8" width="6.75" style="364" customWidth="1"/>
    <col min="9" max="9" width="15.625" style="364" customWidth="1"/>
    <col min="10" max="11" width="16.5" style="364" customWidth="1"/>
    <col min="12" max="12" width="12.625" style="364" customWidth="1"/>
    <col min="13" max="13" width="9" style="364"/>
    <col min="14" max="14" width="3.5" style="364" hidden="1" customWidth="1"/>
    <col min="15" max="16384" width="9" style="364"/>
  </cols>
  <sheetData>
    <row r="1" spans="2:14" ht="18" customHeight="1">
      <c r="B1" s="364" t="s">
        <v>129</v>
      </c>
    </row>
    <row r="2" spans="2:14" ht="18" customHeight="1">
      <c r="C2" s="364" t="s">
        <v>659</v>
      </c>
      <c r="D2" s="365"/>
      <c r="E2" s="365"/>
      <c r="F2" s="365"/>
      <c r="G2" s="365"/>
      <c r="N2" s="364" t="s">
        <v>319</v>
      </c>
    </row>
    <row r="3" spans="2:14" ht="18" customHeight="1">
      <c r="D3" s="365"/>
      <c r="E3" s="365"/>
      <c r="F3" s="365"/>
      <c r="G3" s="365"/>
    </row>
    <row r="4" spans="2:14" ht="18" customHeight="1">
      <c r="H4" s="366" t="s">
        <v>122</v>
      </c>
      <c r="I4" s="621" t="str">
        <f>IF('（別表２第２号様式）実績報告書'!J8="","",'（別表２第２号様式）実績報告書'!J8)</f>
        <v/>
      </c>
      <c r="J4" s="622" t="str">
        <f>IF('（別表２第２号様式）実績報告書'!Q2="","",'（別表２第２号様式）実績報告書'!Q2)</f>
        <v/>
      </c>
      <c r="K4" s="622" t="str">
        <f>IF('（別表２第２号様式）実績報告書'!R2="","",'（別表２第２号様式）実績報告書'!R2)</f>
        <v/>
      </c>
      <c r="L4" s="623" t="str">
        <f>IF('（別表２第２号様式）実績報告書'!S2="","",'（別表２第２号様式）実績報告書'!S2)</f>
        <v/>
      </c>
      <c r="N4" s="364" t="s">
        <v>317</v>
      </c>
    </row>
    <row r="6" spans="2:14" ht="36.75" customHeight="1">
      <c r="C6" s="367" t="s">
        <v>109</v>
      </c>
      <c r="D6" s="368"/>
      <c r="E6" s="369" t="s">
        <v>97</v>
      </c>
      <c r="F6" s="370"/>
      <c r="G6" s="367" t="s">
        <v>107</v>
      </c>
      <c r="H6" s="367" t="s">
        <v>108</v>
      </c>
      <c r="I6" s="371" t="s">
        <v>588</v>
      </c>
      <c r="J6" s="371" t="s">
        <v>608</v>
      </c>
      <c r="K6" s="367" t="s">
        <v>589</v>
      </c>
      <c r="L6" s="367" t="s">
        <v>69</v>
      </c>
      <c r="N6" s="364" t="s">
        <v>320</v>
      </c>
    </row>
    <row r="7" spans="2:14" ht="18" customHeight="1">
      <c r="C7" s="372">
        <v>1</v>
      </c>
      <c r="D7" s="373"/>
      <c r="E7" s="374"/>
      <c r="F7" s="353"/>
      <c r="G7" s="540"/>
      <c r="H7" s="375"/>
      <c r="I7" s="540"/>
      <c r="J7" s="376"/>
      <c r="K7" s="376"/>
      <c r="L7" s="375"/>
    </row>
    <row r="8" spans="2:14" ht="18" customHeight="1">
      <c r="C8" s="377">
        <v>2</v>
      </c>
      <c r="D8" s="378"/>
      <c r="E8" s="379"/>
      <c r="F8" s="357"/>
      <c r="G8" s="380"/>
      <c r="H8" s="380"/>
      <c r="I8" s="381"/>
      <c r="J8" s="382"/>
      <c r="K8" s="382"/>
      <c r="L8" s="380"/>
    </row>
    <row r="9" spans="2:14" ht="18" customHeight="1">
      <c r="C9" s="377">
        <v>3</v>
      </c>
      <c r="D9" s="378"/>
      <c r="E9" s="379"/>
      <c r="F9" s="357"/>
      <c r="G9" s="380"/>
      <c r="H9" s="380"/>
      <c r="I9" s="381"/>
      <c r="J9" s="382"/>
      <c r="K9" s="382"/>
      <c r="L9" s="380"/>
    </row>
    <row r="10" spans="2:14" ht="18" customHeight="1">
      <c r="C10" s="377">
        <v>4</v>
      </c>
      <c r="D10" s="378"/>
      <c r="E10" s="379"/>
      <c r="F10" s="357"/>
      <c r="G10" s="380"/>
      <c r="H10" s="380"/>
      <c r="I10" s="381"/>
      <c r="J10" s="382"/>
      <c r="K10" s="382"/>
      <c r="L10" s="380"/>
    </row>
    <row r="11" spans="2:14" ht="18" customHeight="1">
      <c r="C11" s="377">
        <v>5</v>
      </c>
      <c r="D11" s="378"/>
      <c r="E11" s="379"/>
      <c r="F11" s="357"/>
      <c r="G11" s="380"/>
      <c r="H11" s="380"/>
      <c r="I11" s="381"/>
      <c r="J11" s="382"/>
      <c r="K11" s="382"/>
      <c r="L11" s="380"/>
    </row>
    <row r="12" spans="2:14" ht="18" customHeight="1">
      <c r="C12" s="377">
        <v>6</v>
      </c>
      <c r="D12" s="378"/>
      <c r="E12" s="379"/>
      <c r="F12" s="357"/>
      <c r="G12" s="380"/>
      <c r="H12" s="380"/>
      <c r="I12" s="381"/>
      <c r="J12" s="382"/>
      <c r="K12" s="382"/>
      <c r="L12" s="380"/>
    </row>
    <row r="13" spans="2:14" ht="18" customHeight="1">
      <c r="C13" s="377">
        <v>7</v>
      </c>
      <c r="D13" s="378"/>
      <c r="E13" s="379"/>
      <c r="F13" s="357"/>
      <c r="G13" s="380"/>
      <c r="H13" s="380"/>
      <c r="I13" s="381"/>
      <c r="J13" s="382"/>
      <c r="K13" s="382"/>
      <c r="L13" s="380"/>
    </row>
    <row r="14" spans="2:14" ht="18" customHeight="1">
      <c r="C14" s="377">
        <v>8</v>
      </c>
      <c r="D14" s="378"/>
      <c r="E14" s="379"/>
      <c r="F14" s="357"/>
      <c r="G14" s="380"/>
      <c r="H14" s="380"/>
      <c r="I14" s="381"/>
      <c r="J14" s="382"/>
      <c r="K14" s="382"/>
      <c r="L14" s="380"/>
    </row>
    <row r="15" spans="2:14" ht="18" customHeight="1">
      <c r="C15" s="377">
        <v>9</v>
      </c>
      <c r="D15" s="378"/>
      <c r="E15" s="379"/>
      <c r="F15" s="357"/>
      <c r="G15" s="380"/>
      <c r="H15" s="380"/>
      <c r="I15" s="381"/>
      <c r="J15" s="382"/>
      <c r="K15" s="382"/>
      <c r="L15" s="380"/>
    </row>
    <row r="16" spans="2:14" ht="18" customHeight="1">
      <c r="C16" s="377">
        <v>10</v>
      </c>
      <c r="D16" s="378"/>
      <c r="E16" s="379"/>
      <c r="F16" s="357"/>
      <c r="G16" s="380"/>
      <c r="H16" s="380"/>
      <c r="I16" s="381"/>
      <c r="J16" s="382"/>
      <c r="K16" s="382"/>
      <c r="L16" s="380"/>
    </row>
    <row r="17" spans="3:12" ht="18" customHeight="1">
      <c r="C17" s="377">
        <v>11</v>
      </c>
      <c r="D17" s="378"/>
      <c r="E17" s="379"/>
      <c r="F17" s="357"/>
      <c r="G17" s="380"/>
      <c r="H17" s="380"/>
      <c r="I17" s="381"/>
      <c r="J17" s="382"/>
      <c r="K17" s="382"/>
      <c r="L17" s="380"/>
    </row>
    <row r="18" spans="3:12" ht="18" customHeight="1">
      <c r="C18" s="377">
        <v>12</v>
      </c>
      <c r="D18" s="378"/>
      <c r="E18" s="379"/>
      <c r="F18" s="357"/>
      <c r="G18" s="380"/>
      <c r="H18" s="380"/>
      <c r="I18" s="381"/>
      <c r="J18" s="382"/>
      <c r="K18" s="382"/>
      <c r="L18" s="380"/>
    </row>
    <row r="19" spans="3:12" ht="18" customHeight="1">
      <c r="C19" s="377">
        <v>13</v>
      </c>
      <c r="D19" s="378"/>
      <c r="E19" s="379"/>
      <c r="F19" s="357"/>
      <c r="G19" s="380"/>
      <c r="H19" s="380"/>
      <c r="I19" s="381"/>
      <c r="J19" s="382"/>
      <c r="K19" s="382"/>
      <c r="L19" s="380"/>
    </row>
    <row r="20" spans="3:12" ht="18" customHeight="1">
      <c r="C20" s="377">
        <v>14</v>
      </c>
      <c r="D20" s="378"/>
      <c r="E20" s="379"/>
      <c r="F20" s="357"/>
      <c r="G20" s="380"/>
      <c r="H20" s="380"/>
      <c r="I20" s="381"/>
      <c r="J20" s="382"/>
      <c r="K20" s="382"/>
      <c r="L20" s="380"/>
    </row>
    <row r="21" spans="3:12" ht="18" customHeight="1">
      <c r="C21" s="377">
        <v>15</v>
      </c>
      <c r="D21" s="378"/>
      <c r="E21" s="379"/>
      <c r="F21" s="357"/>
      <c r="G21" s="380"/>
      <c r="H21" s="380"/>
      <c r="I21" s="381"/>
      <c r="J21" s="382"/>
      <c r="K21" s="382"/>
      <c r="L21" s="380"/>
    </row>
    <row r="22" spans="3:12" ht="18" customHeight="1">
      <c r="C22" s="377">
        <v>16</v>
      </c>
      <c r="D22" s="378"/>
      <c r="E22" s="379"/>
      <c r="F22" s="357"/>
      <c r="G22" s="380"/>
      <c r="H22" s="380"/>
      <c r="I22" s="381"/>
      <c r="J22" s="382"/>
      <c r="K22" s="382"/>
      <c r="L22" s="380"/>
    </row>
    <row r="23" spans="3:12" ht="18" customHeight="1">
      <c r="C23" s="377">
        <v>17</v>
      </c>
      <c r="D23" s="378"/>
      <c r="E23" s="379"/>
      <c r="F23" s="357"/>
      <c r="G23" s="380"/>
      <c r="H23" s="380"/>
      <c r="I23" s="381"/>
      <c r="J23" s="382"/>
      <c r="K23" s="382"/>
      <c r="L23" s="380"/>
    </row>
    <row r="24" spans="3:12" ht="18" customHeight="1">
      <c r="C24" s="377">
        <v>18</v>
      </c>
      <c r="D24" s="378"/>
      <c r="E24" s="379"/>
      <c r="F24" s="357"/>
      <c r="G24" s="380"/>
      <c r="H24" s="380"/>
      <c r="I24" s="383"/>
      <c r="J24" s="382"/>
      <c r="K24" s="382"/>
      <c r="L24" s="380"/>
    </row>
    <row r="25" spans="3:12" ht="18" customHeight="1">
      <c r="C25" s="377">
        <v>19</v>
      </c>
      <c r="D25" s="378"/>
      <c r="E25" s="379"/>
      <c r="F25" s="357"/>
      <c r="G25" s="380"/>
      <c r="H25" s="380"/>
      <c r="I25" s="381"/>
      <c r="J25" s="382"/>
      <c r="K25" s="382"/>
      <c r="L25" s="380"/>
    </row>
    <row r="26" spans="3:12" ht="18" customHeight="1">
      <c r="C26" s="377">
        <v>20</v>
      </c>
      <c r="D26" s="378"/>
      <c r="E26" s="379"/>
      <c r="F26" s="357"/>
      <c r="G26" s="380"/>
      <c r="H26" s="380"/>
      <c r="I26" s="381"/>
      <c r="J26" s="382"/>
      <c r="K26" s="382"/>
      <c r="L26" s="380"/>
    </row>
    <row r="27" spans="3:12" ht="18" customHeight="1">
      <c r="C27" s="377">
        <v>21</v>
      </c>
      <c r="D27" s="378"/>
      <c r="E27" s="379"/>
      <c r="F27" s="357"/>
      <c r="G27" s="380"/>
      <c r="H27" s="380"/>
      <c r="I27" s="381"/>
      <c r="J27" s="382"/>
      <c r="K27" s="382"/>
      <c r="L27" s="380"/>
    </row>
    <row r="28" spans="3:12" ht="18" customHeight="1">
      <c r="C28" s="377">
        <v>22</v>
      </c>
      <c r="D28" s="378"/>
      <c r="E28" s="379"/>
      <c r="F28" s="357"/>
      <c r="G28" s="380"/>
      <c r="H28" s="380"/>
      <c r="I28" s="381"/>
      <c r="J28" s="382"/>
      <c r="K28" s="382"/>
      <c r="L28" s="380"/>
    </row>
    <row r="29" spans="3:12" ht="18" customHeight="1">
      <c r="C29" s="377">
        <v>23</v>
      </c>
      <c r="D29" s="378"/>
      <c r="E29" s="379"/>
      <c r="F29" s="357"/>
      <c r="G29" s="380"/>
      <c r="H29" s="380"/>
      <c r="I29" s="381"/>
      <c r="J29" s="382"/>
      <c r="K29" s="382"/>
      <c r="L29" s="380"/>
    </row>
    <row r="30" spans="3:12" ht="18" customHeight="1">
      <c r="C30" s="377">
        <v>24</v>
      </c>
      <c r="D30" s="378"/>
      <c r="E30" s="379"/>
      <c r="F30" s="357"/>
      <c r="G30" s="380"/>
      <c r="H30" s="380"/>
      <c r="I30" s="381"/>
      <c r="J30" s="382"/>
      <c r="K30" s="382"/>
      <c r="L30" s="380"/>
    </row>
    <row r="31" spans="3:12" ht="18" customHeight="1">
      <c r="C31" s="377">
        <v>25</v>
      </c>
      <c r="D31" s="378"/>
      <c r="E31" s="379"/>
      <c r="F31" s="357"/>
      <c r="G31" s="380"/>
      <c r="H31" s="380"/>
      <c r="I31" s="381"/>
      <c r="J31" s="382"/>
      <c r="K31" s="382"/>
      <c r="L31" s="380"/>
    </row>
    <row r="32" spans="3:12" ht="18" customHeight="1">
      <c r="C32" s="377">
        <v>26</v>
      </c>
      <c r="D32" s="378"/>
      <c r="E32" s="384"/>
      <c r="F32" s="357"/>
      <c r="G32" s="380"/>
      <c r="H32" s="380"/>
      <c r="I32" s="381"/>
      <c r="J32" s="382"/>
      <c r="K32" s="382"/>
      <c r="L32" s="380"/>
    </row>
    <row r="33" spans="3:12" ht="18" customHeight="1">
      <c r="C33" s="377">
        <v>27</v>
      </c>
      <c r="D33" s="378"/>
      <c r="E33" s="384"/>
      <c r="F33" s="357"/>
      <c r="G33" s="380"/>
      <c r="H33" s="380"/>
      <c r="I33" s="381"/>
      <c r="J33" s="382"/>
      <c r="K33" s="382"/>
      <c r="L33" s="380"/>
    </row>
    <row r="34" spans="3:12" ht="18" customHeight="1">
      <c r="C34" s="377">
        <v>28</v>
      </c>
      <c r="D34" s="378"/>
      <c r="E34" s="384"/>
      <c r="F34" s="357"/>
      <c r="G34" s="380"/>
      <c r="H34" s="380"/>
      <c r="I34" s="381"/>
      <c r="J34" s="382"/>
      <c r="K34" s="382"/>
      <c r="L34" s="380"/>
    </row>
    <row r="35" spans="3:12" ht="18" customHeight="1">
      <c r="C35" s="377">
        <v>29</v>
      </c>
      <c r="D35" s="378"/>
      <c r="E35" s="384"/>
      <c r="F35" s="357"/>
      <c r="G35" s="380"/>
      <c r="H35" s="380"/>
      <c r="I35" s="381"/>
      <c r="J35" s="382"/>
      <c r="K35" s="382"/>
      <c r="L35" s="380"/>
    </row>
    <row r="36" spans="3:12" ht="18" customHeight="1">
      <c r="C36" s="377">
        <v>30</v>
      </c>
      <c r="D36" s="378"/>
      <c r="E36" s="384"/>
      <c r="F36" s="357"/>
      <c r="G36" s="380"/>
      <c r="H36" s="380"/>
      <c r="I36" s="381"/>
      <c r="J36" s="382"/>
      <c r="K36" s="382"/>
      <c r="L36" s="380"/>
    </row>
    <row r="37" spans="3:12" ht="18" customHeight="1">
      <c r="C37" s="377">
        <v>31</v>
      </c>
      <c r="D37" s="378"/>
      <c r="E37" s="384"/>
      <c r="F37" s="357"/>
      <c r="G37" s="380"/>
      <c r="H37" s="380"/>
      <c r="I37" s="381"/>
      <c r="J37" s="382"/>
      <c r="K37" s="382"/>
      <c r="L37" s="380"/>
    </row>
    <row r="38" spans="3:12" ht="18" customHeight="1">
      <c r="C38" s="377">
        <v>32</v>
      </c>
      <c r="D38" s="378"/>
      <c r="E38" s="384"/>
      <c r="F38" s="357"/>
      <c r="G38" s="380"/>
      <c r="H38" s="380"/>
      <c r="I38" s="381"/>
      <c r="J38" s="382"/>
      <c r="K38" s="382"/>
      <c r="L38" s="380"/>
    </row>
    <row r="39" spans="3:12" ht="18" customHeight="1">
      <c r="C39" s="377">
        <v>33</v>
      </c>
      <c r="D39" s="378"/>
      <c r="E39" s="384"/>
      <c r="F39" s="357"/>
      <c r="G39" s="380"/>
      <c r="H39" s="380"/>
      <c r="I39" s="381"/>
      <c r="J39" s="382"/>
      <c r="K39" s="382"/>
      <c r="L39" s="380"/>
    </row>
    <row r="40" spans="3:12" ht="18" customHeight="1">
      <c r="C40" s="377">
        <v>34</v>
      </c>
      <c r="D40" s="378"/>
      <c r="E40" s="384"/>
      <c r="F40" s="357"/>
      <c r="G40" s="380"/>
      <c r="H40" s="380"/>
      <c r="I40" s="381"/>
      <c r="J40" s="382"/>
      <c r="K40" s="382"/>
      <c r="L40" s="380"/>
    </row>
    <row r="41" spans="3:12" ht="18" customHeight="1">
      <c r="C41" s="377">
        <v>35</v>
      </c>
      <c r="D41" s="378"/>
      <c r="E41" s="384"/>
      <c r="F41" s="357"/>
      <c r="G41" s="380"/>
      <c r="H41" s="380"/>
      <c r="I41" s="381"/>
      <c r="J41" s="382"/>
      <c r="K41" s="382"/>
      <c r="L41" s="380"/>
    </row>
    <row r="42" spans="3:12" ht="18" customHeight="1">
      <c r="C42" s="377">
        <v>36</v>
      </c>
      <c r="D42" s="378"/>
      <c r="E42" s="384"/>
      <c r="F42" s="357"/>
      <c r="G42" s="380"/>
      <c r="H42" s="380"/>
      <c r="I42" s="381"/>
      <c r="J42" s="382"/>
      <c r="K42" s="382"/>
      <c r="L42" s="380"/>
    </row>
    <row r="43" spans="3:12" ht="18" customHeight="1">
      <c r="C43" s="377">
        <v>37</v>
      </c>
      <c r="D43" s="378"/>
      <c r="E43" s="384"/>
      <c r="F43" s="357"/>
      <c r="G43" s="380"/>
      <c r="H43" s="380"/>
      <c r="I43" s="381"/>
      <c r="J43" s="382"/>
      <c r="K43" s="382"/>
      <c r="L43" s="380"/>
    </row>
    <row r="44" spans="3:12" ht="18" customHeight="1">
      <c r="C44" s="377">
        <v>38</v>
      </c>
      <c r="D44" s="378"/>
      <c r="E44" s="384"/>
      <c r="F44" s="357"/>
      <c r="G44" s="380"/>
      <c r="H44" s="380"/>
      <c r="I44" s="381"/>
      <c r="J44" s="382"/>
      <c r="K44" s="382"/>
      <c r="L44" s="380"/>
    </row>
    <row r="45" spans="3:12" ht="18" customHeight="1">
      <c r="C45" s="377">
        <v>39</v>
      </c>
      <c r="D45" s="378"/>
      <c r="E45" s="384"/>
      <c r="F45" s="357"/>
      <c r="G45" s="380"/>
      <c r="H45" s="380"/>
      <c r="I45" s="381"/>
      <c r="J45" s="382"/>
      <c r="K45" s="382"/>
      <c r="L45" s="380"/>
    </row>
    <row r="46" spans="3:12" ht="18" customHeight="1">
      <c r="C46" s="377">
        <v>40</v>
      </c>
      <c r="D46" s="378"/>
      <c r="E46" s="384"/>
      <c r="F46" s="357"/>
      <c r="G46" s="380"/>
      <c r="H46" s="380"/>
      <c r="I46" s="381"/>
      <c r="J46" s="382"/>
      <c r="K46" s="382"/>
      <c r="L46" s="380"/>
    </row>
    <row r="47" spans="3:12" ht="18" customHeight="1">
      <c r="C47" s="377">
        <v>41</v>
      </c>
      <c r="D47" s="385"/>
      <c r="E47" s="384"/>
      <c r="F47" s="356"/>
      <c r="G47" s="380"/>
      <c r="H47" s="380"/>
      <c r="I47" s="381"/>
      <c r="J47" s="382"/>
      <c r="K47" s="382"/>
      <c r="L47" s="380"/>
    </row>
    <row r="48" spans="3:12" ht="18" customHeight="1">
      <c r="C48" s="377">
        <v>42</v>
      </c>
      <c r="D48" s="385"/>
      <c r="E48" s="384"/>
      <c r="F48" s="357"/>
      <c r="G48" s="380"/>
      <c r="H48" s="380"/>
      <c r="I48" s="381"/>
      <c r="J48" s="382"/>
      <c r="K48" s="382"/>
      <c r="L48" s="380"/>
    </row>
    <row r="49" spans="3:12" ht="18" customHeight="1">
      <c r="C49" s="377">
        <v>43</v>
      </c>
      <c r="D49" s="385"/>
      <c r="E49" s="384"/>
      <c r="F49" s="357"/>
      <c r="G49" s="380"/>
      <c r="H49" s="380"/>
      <c r="I49" s="381"/>
      <c r="J49" s="382"/>
      <c r="K49" s="382"/>
      <c r="L49" s="380"/>
    </row>
    <row r="50" spans="3:12" ht="18" customHeight="1">
      <c r="C50" s="377">
        <v>44</v>
      </c>
      <c r="D50" s="385"/>
      <c r="E50" s="384"/>
      <c r="F50" s="357"/>
      <c r="G50" s="380"/>
      <c r="H50" s="380"/>
      <c r="I50" s="381"/>
      <c r="J50" s="382"/>
      <c r="K50" s="382"/>
      <c r="L50" s="380"/>
    </row>
    <row r="51" spans="3:12" ht="18" customHeight="1">
      <c r="C51" s="377">
        <v>45</v>
      </c>
      <c r="D51" s="385"/>
      <c r="E51" s="384"/>
      <c r="F51" s="357"/>
      <c r="G51" s="380"/>
      <c r="H51" s="380"/>
      <c r="I51" s="381"/>
      <c r="J51" s="382"/>
      <c r="K51" s="382"/>
      <c r="L51" s="380"/>
    </row>
    <row r="52" spans="3:12" ht="18" customHeight="1">
      <c r="C52" s="377">
        <v>46</v>
      </c>
      <c r="D52" s="385"/>
      <c r="E52" s="384"/>
      <c r="F52" s="357"/>
      <c r="G52" s="380"/>
      <c r="H52" s="380"/>
      <c r="I52" s="381"/>
      <c r="J52" s="382"/>
      <c r="K52" s="382"/>
      <c r="L52" s="380"/>
    </row>
    <row r="53" spans="3:12" ht="18" customHeight="1">
      <c r="C53" s="377">
        <v>47</v>
      </c>
      <c r="D53" s="385"/>
      <c r="E53" s="384"/>
      <c r="F53" s="357"/>
      <c r="G53" s="380"/>
      <c r="H53" s="380"/>
      <c r="I53" s="381"/>
      <c r="J53" s="382"/>
      <c r="K53" s="382"/>
      <c r="L53" s="380"/>
    </row>
    <row r="54" spans="3:12" ht="18" customHeight="1">
      <c r="C54" s="377">
        <v>48</v>
      </c>
      <c r="D54" s="385"/>
      <c r="E54" s="384"/>
      <c r="F54" s="357"/>
      <c r="G54" s="380"/>
      <c r="H54" s="380"/>
      <c r="I54" s="381"/>
      <c r="J54" s="382"/>
      <c r="K54" s="382"/>
      <c r="L54" s="380"/>
    </row>
    <row r="55" spans="3:12" ht="18" customHeight="1">
      <c r="C55" s="377">
        <v>49</v>
      </c>
      <c r="D55" s="385"/>
      <c r="E55" s="384"/>
      <c r="F55" s="357"/>
      <c r="G55" s="380"/>
      <c r="H55" s="380"/>
      <c r="I55" s="381"/>
      <c r="J55" s="382"/>
      <c r="K55" s="382"/>
      <c r="L55" s="380"/>
    </row>
    <row r="56" spans="3:12" ht="18" customHeight="1">
      <c r="C56" s="377">
        <v>50</v>
      </c>
      <c r="D56" s="385"/>
      <c r="E56" s="384"/>
      <c r="F56" s="357"/>
      <c r="G56" s="380"/>
      <c r="H56" s="380"/>
      <c r="I56" s="381"/>
      <c r="J56" s="382"/>
      <c r="K56" s="382"/>
      <c r="L56" s="380"/>
    </row>
    <row r="57" spans="3:12" ht="18" customHeight="1">
      <c r="C57" s="377">
        <v>51</v>
      </c>
      <c r="D57" s="385"/>
      <c r="E57" s="384"/>
      <c r="F57" s="357"/>
      <c r="G57" s="380"/>
      <c r="H57" s="380"/>
      <c r="I57" s="381"/>
      <c r="J57" s="382"/>
      <c r="K57" s="382"/>
      <c r="L57" s="380"/>
    </row>
    <row r="58" spans="3:12" ht="18" customHeight="1">
      <c r="C58" s="377">
        <v>52</v>
      </c>
      <c r="D58" s="385"/>
      <c r="E58" s="384"/>
      <c r="F58" s="357"/>
      <c r="G58" s="380"/>
      <c r="H58" s="380"/>
      <c r="I58" s="381"/>
      <c r="J58" s="382"/>
      <c r="K58" s="382"/>
      <c r="L58" s="380"/>
    </row>
    <row r="59" spans="3:12" ht="18" customHeight="1">
      <c r="C59" s="377">
        <v>53</v>
      </c>
      <c r="D59" s="385"/>
      <c r="E59" s="384"/>
      <c r="F59" s="357"/>
      <c r="G59" s="380"/>
      <c r="H59" s="380"/>
      <c r="I59" s="381"/>
      <c r="J59" s="382"/>
      <c r="K59" s="382"/>
      <c r="L59" s="380"/>
    </row>
    <row r="60" spans="3:12" ht="18" customHeight="1">
      <c r="C60" s="377">
        <v>54</v>
      </c>
      <c r="D60" s="385"/>
      <c r="E60" s="384"/>
      <c r="F60" s="357"/>
      <c r="G60" s="380"/>
      <c r="H60" s="380"/>
      <c r="I60" s="381"/>
      <c r="J60" s="382"/>
      <c r="K60" s="382"/>
      <c r="L60" s="380"/>
    </row>
    <row r="61" spans="3:12" ht="18" customHeight="1">
      <c r="C61" s="377">
        <v>55</v>
      </c>
      <c r="D61" s="385"/>
      <c r="E61" s="384"/>
      <c r="F61" s="357"/>
      <c r="G61" s="380"/>
      <c r="H61" s="380"/>
      <c r="I61" s="381"/>
      <c r="J61" s="382"/>
      <c r="K61" s="382"/>
      <c r="L61" s="380"/>
    </row>
    <row r="62" spans="3:12" ht="18" customHeight="1">
      <c r="C62" s="377">
        <v>56</v>
      </c>
      <c r="D62" s="385"/>
      <c r="E62" s="384"/>
      <c r="F62" s="357"/>
      <c r="G62" s="380"/>
      <c r="H62" s="380"/>
      <c r="I62" s="381"/>
      <c r="J62" s="382"/>
      <c r="K62" s="382"/>
      <c r="L62" s="380"/>
    </row>
    <row r="63" spans="3:12" ht="18" customHeight="1">
      <c r="C63" s="377">
        <v>57</v>
      </c>
      <c r="D63" s="385"/>
      <c r="E63" s="384"/>
      <c r="F63" s="357"/>
      <c r="G63" s="380"/>
      <c r="H63" s="380"/>
      <c r="I63" s="381"/>
      <c r="J63" s="382"/>
      <c r="K63" s="382"/>
      <c r="L63" s="380"/>
    </row>
    <row r="64" spans="3:12" ht="18" customHeight="1">
      <c r="C64" s="377">
        <v>58</v>
      </c>
      <c r="D64" s="385"/>
      <c r="E64" s="384"/>
      <c r="F64" s="357"/>
      <c r="G64" s="380"/>
      <c r="H64" s="380"/>
      <c r="I64" s="381"/>
      <c r="J64" s="382"/>
      <c r="K64" s="382"/>
      <c r="L64" s="380"/>
    </row>
    <row r="65" spans="3:12" ht="18" customHeight="1">
      <c r="C65" s="377">
        <v>59</v>
      </c>
      <c r="D65" s="385"/>
      <c r="E65" s="384"/>
      <c r="F65" s="357"/>
      <c r="G65" s="380"/>
      <c r="H65" s="380"/>
      <c r="I65" s="381"/>
      <c r="J65" s="382"/>
      <c r="K65" s="382"/>
      <c r="L65" s="380"/>
    </row>
    <row r="66" spans="3:12" ht="18" customHeight="1">
      <c r="C66" s="377">
        <v>60</v>
      </c>
      <c r="D66" s="385"/>
      <c r="E66" s="384"/>
      <c r="F66" s="357"/>
      <c r="G66" s="380"/>
      <c r="H66" s="380"/>
      <c r="I66" s="381"/>
      <c r="J66" s="382"/>
      <c r="K66" s="382"/>
      <c r="L66" s="380"/>
    </row>
    <row r="67" spans="3:12" ht="18" customHeight="1">
      <c r="C67" s="377">
        <v>61</v>
      </c>
      <c r="D67" s="385"/>
      <c r="E67" s="384"/>
      <c r="F67" s="357"/>
      <c r="G67" s="380"/>
      <c r="H67" s="380"/>
      <c r="I67" s="381"/>
      <c r="J67" s="382"/>
      <c r="K67" s="382"/>
      <c r="L67" s="380"/>
    </row>
    <row r="68" spans="3:12" ht="18" customHeight="1">
      <c r="C68" s="377">
        <v>62</v>
      </c>
      <c r="D68" s="385"/>
      <c r="E68" s="384"/>
      <c r="F68" s="357"/>
      <c r="G68" s="380"/>
      <c r="H68" s="380"/>
      <c r="I68" s="381"/>
      <c r="J68" s="382"/>
      <c r="K68" s="382"/>
      <c r="L68" s="380"/>
    </row>
    <row r="69" spans="3:12" ht="18" customHeight="1">
      <c r="C69" s="377">
        <v>63</v>
      </c>
      <c r="D69" s="385"/>
      <c r="E69" s="384"/>
      <c r="F69" s="357"/>
      <c r="G69" s="380"/>
      <c r="H69" s="380"/>
      <c r="I69" s="381"/>
      <c r="J69" s="382"/>
      <c r="K69" s="382"/>
      <c r="L69" s="380"/>
    </row>
    <row r="70" spans="3:12" ht="18" customHeight="1">
      <c r="C70" s="377">
        <v>64</v>
      </c>
      <c r="D70" s="385"/>
      <c r="E70" s="384"/>
      <c r="F70" s="357"/>
      <c r="G70" s="380"/>
      <c r="H70" s="380"/>
      <c r="I70" s="381"/>
      <c r="J70" s="382"/>
      <c r="K70" s="382"/>
      <c r="L70" s="380"/>
    </row>
    <row r="71" spans="3:12" ht="18" customHeight="1">
      <c r="C71" s="377">
        <v>65</v>
      </c>
      <c r="D71" s="385"/>
      <c r="E71" s="384"/>
      <c r="F71" s="357"/>
      <c r="G71" s="380"/>
      <c r="H71" s="380"/>
      <c r="I71" s="381"/>
      <c r="J71" s="382"/>
      <c r="K71" s="382"/>
      <c r="L71" s="380"/>
    </row>
    <row r="72" spans="3:12" ht="18" customHeight="1">
      <c r="C72" s="377">
        <v>66</v>
      </c>
      <c r="D72" s="385"/>
      <c r="E72" s="384"/>
      <c r="F72" s="357"/>
      <c r="G72" s="380"/>
      <c r="H72" s="380"/>
      <c r="I72" s="381"/>
      <c r="J72" s="382"/>
      <c r="K72" s="382"/>
      <c r="L72" s="380"/>
    </row>
    <row r="73" spans="3:12" ht="18" customHeight="1">
      <c r="C73" s="377">
        <v>67</v>
      </c>
      <c r="D73" s="385"/>
      <c r="E73" s="384"/>
      <c r="F73" s="357"/>
      <c r="G73" s="380"/>
      <c r="H73" s="380"/>
      <c r="I73" s="381"/>
      <c r="J73" s="382"/>
      <c r="K73" s="382"/>
      <c r="L73" s="380"/>
    </row>
    <row r="74" spans="3:12" ht="18" customHeight="1">
      <c r="C74" s="377">
        <v>68</v>
      </c>
      <c r="D74" s="385"/>
      <c r="E74" s="384"/>
      <c r="F74" s="357"/>
      <c r="G74" s="380"/>
      <c r="H74" s="380"/>
      <c r="I74" s="381"/>
      <c r="J74" s="382"/>
      <c r="K74" s="382"/>
      <c r="L74" s="380"/>
    </row>
    <row r="75" spans="3:12" ht="18" customHeight="1">
      <c r="C75" s="377">
        <v>69</v>
      </c>
      <c r="D75" s="385"/>
      <c r="E75" s="384"/>
      <c r="F75" s="357"/>
      <c r="G75" s="380"/>
      <c r="H75" s="380"/>
      <c r="I75" s="381"/>
      <c r="J75" s="382"/>
      <c r="K75" s="382"/>
      <c r="L75" s="380"/>
    </row>
    <row r="76" spans="3:12" ht="18" customHeight="1">
      <c r="C76" s="377">
        <v>70</v>
      </c>
      <c r="D76" s="385"/>
      <c r="E76" s="384"/>
      <c r="F76" s="357"/>
      <c r="G76" s="380"/>
      <c r="H76" s="380"/>
      <c r="I76" s="381"/>
      <c r="J76" s="382"/>
      <c r="K76" s="382"/>
      <c r="L76" s="380"/>
    </row>
    <row r="77" spans="3:12" ht="18" customHeight="1">
      <c r="C77" s="377">
        <v>71</v>
      </c>
      <c r="D77" s="385"/>
      <c r="E77" s="384"/>
      <c r="F77" s="357"/>
      <c r="G77" s="380"/>
      <c r="H77" s="380"/>
      <c r="I77" s="381"/>
      <c r="J77" s="382"/>
      <c r="K77" s="382"/>
      <c r="L77" s="380"/>
    </row>
    <row r="78" spans="3:12" ht="18" customHeight="1">
      <c r="C78" s="377">
        <v>72</v>
      </c>
      <c r="D78" s="385"/>
      <c r="E78" s="384"/>
      <c r="F78" s="357"/>
      <c r="G78" s="380"/>
      <c r="H78" s="380"/>
      <c r="I78" s="381"/>
      <c r="J78" s="382"/>
      <c r="K78" s="382"/>
      <c r="L78" s="380"/>
    </row>
    <row r="79" spans="3:12" ht="18" customHeight="1">
      <c r="C79" s="377">
        <v>73</v>
      </c>
      <c r="D79" s="385"/>
      <c r="E79" s="384"/>
      <c r="F79" s="357"/>
      <c r="G79" s="380"/>
      <c r="H79" s="380"/>
      <c r="I79" s="381"/>
      <c r="J79" s="382"/>
      <c r="K79" s="382"/>
      <c r="L79" s="380"/>
    </row>
    <row r="80" spans="3:12" ht="18" customHeight="1">
      <c r="C80" s="377">
        <v>74</v>
      </c>
      <c r="D80" s="385"/>
      <c r="E80" s="384"/>
      <c r="F80" s="357"/>
      <c r="G80" s="380"/>
      <c r="H80" s="380"/>
      <c r="I80" s="381"/>
      <c r="J80" s="382"/>
      <c r="K80" s="382"/>
      <c r="L80" s="380"/>
    </row>
    <row r="81" spans="3:12" ht="18" customHeight="1">
      <c r="C81" s="377">
        <v>75</v>
      </c>
      <c r="D81" s="385"/>
      <c r="E81" s="384"/>
      <c r="F81" s="357"/>
      <c r="G81" s="380"/>
      <c r="H81" s="380"/>
      <c r="I81" s="381"/>
      <c r="J81" s="382"/>
      <c r="K81" s="382"/>
      <c r="L81" s="380"/>
    </row>
    <row r="82" spans="3:12" ht="18" customHeight="1">
      <c r="C82" s="377">
        <v>76</v>
      </c>
      <c r="D82" s="385"/>
      <c r="E82" s="384"/>
      <c r="F82" s="357"/>
      <c r="G82" s="380"/>
      <c r="H82" s="380"/>
      <c r="I82" s="381"/>
      <c r="J82" s="382"/>
      <c r="K82" s="382"/>
      <c r="L82" s="380"/>
    </row>
    <row r="83" spans="3:12" ht="18" customHeight="1">
      <c r="C83" s="377">
        <v>77</v>
      </c>
      <c r="D83" s="385"/>
      <c r="E83" s="384"/>
      <c r="F83" s="357"/>
      <c r="G83" s="380"/>
      <c r="H83" s="380"/>
      <c r="I83" s="381"/>
      <c r="J83" s="382"/>
      <c r="K83" s="382"/>
      <c r="L83" s="380"/>
    </row>
    <row r="84" spans="3:12" ht="18" customHeight="1">
      <c r="C84" s="377">
        <v>78</v>
      </c>
      <c r="D84" s="385"/>
      <c r="E84" s="384"/>
      <c r="F84" s="357"/>
      <c r="G84" s="380"/>
      <c r="H84" s="380"/>
      <c r="I84" s="381"/>
      <c r="J84" s="382"/>
      <c r="K84" s="382"/>
      <c r="L84" s="380"/>
    </row>
    <row r="85" spans="3:12" ht="18" customHeight="1">
      <c r="C85" s="377">
        <v>79</v>
      </c>
      <c r="D85" s="385"/>
      <c r="E85" s="384"/>
      <c r="F85" s="357"/>
      <c r="G85" s="380"/>
      <c r="H85" s="380"/>
      <c r="I85" s="381"/>
      <c r="J85" s="382"/>
      <c r="K85" s="382"/>
      <c r="L85" s="380"/>
    </row>
    <row r="86" spans="3:12" ht="18" customHeight="1">
      <c r="C86" s="377">
        <v>80</v>
      </c>
      <c r="D86" s="385"/>
      <c r="E86" s="384"/>
      <c r="F86" s="357"/>
      <c r="G86" s="380"/>
      <c r="H86" s="380"/>
      <c r="I86" s="381"/>
      <c r="J86" s="382"/>
      <c r="K86" s="382"/>
      <c r="L86" s="380"/>
    </row>
    <row r="87" spans="3:12" ht="18" customHeight="1">
      <c r="C87" s="377">
        <v>81</v>
      </c>
      <c r="D87" s="385"/>
      <c r="E87" s="384"/>
      <c r="F87" s="356"/>
      <c r="G87" s="380"/>
      <c r="H87" s="380"/>
      <c r="I87" s="381"/>
      <c r="J87" s="382"/>
      <c r="K87" s="382"/>
      <c r="L87" s="380"/>
    </row>
    <row r="88" spans="3:12" ht="18" customHeight="1">
      <c r="C88" s="377">
        <v>82</v>
      </c>
      <c r="D88" s="385"/>
      <c r="E88" s="384"/>
      <c r="F88" s="357"/>
      <c r="G88" s="380"/>
      <c r="H88" s="380"/>
      <c r="I88" s="381"/>
      <c r="J88" s="382"/>
      <c r="K88" s="382"/>
      <c r="L88" s="380"/>
    </row>
    <row r="89" spans="3:12" ht="18" customHeight="1">
      <c r="C89" s="377">
        <v>83</v>
      </c>
      <c r="D89" s="385"/>
      <c r="E89" s="384"/>
      <c r="F89" s="357"/>
      <c r="G89" s="380"/>
      <c r="H89" s="380"/>
      <c r="I89" s="381"/>
      <c r="J89" s="382"/>
      <c r="K89" s="382"/>
      <c r="L89" s="380"/>
    </row>
    <row r="90" spans="3:12" ht="18" customHeight="1">
      <c r="C90" s="377">
        <v>84</v>
      </c>
      <c r="D90" s="385"/>
      <c r="E90" s="384"/>
      <c r="F90" s="357"/>
      <c r="G90" s="380"/>
      <c r="H90" s="380"/>
      <c r="I90" s="381"/>
      <c r="J90" s="382"/>
      <c r="K90" s="382"/>
      <c r="L90" s="380"/>
    </row>
    <row r="91" spans="3:12" ht="18" customHeight="1">
      <c r="C91" s="377">
        <v>85</v>
      </c>
      <c r="D91" s="385"/>
      <c r="E91" s="384"/>
      <c r="F91" s="357"/>
      <c r="G91" s="380"/>
      <c r="H91" s="380"/>
      <c r="I91" s="381"/>
      <c r="J91" s="382"/>
      <c r="K91" s="382"/>
      <c r="L91" s="380"/>
    </row>
    <row r="92" spans="3:12" ht="18" customHeight="1">
      <c r="C92" s="377">
        <v>86</v>
      </c>
      <c r="D92" s="385"/>
      <c r="E92" s="384"/>
      <c r="F92" s="357"/>
      <c r="G92" s="380"/>
      <c r="H92" s="380"/>
      <c r="I92" s="381"/>
      <c r="J92" s="382"/>
      <c r="K92" s="382"/>
      <c r="L92" s="380"/>
    </row>
    <row r="93" spans="3:12" ht="18" customHeight="1">
      <c r="C93" s="377">
        <v>87</v>
      </c>
      <c r="D93" s="385"/>
      <c r="E93" s="384"/>
      <c r="F93" s="357"/>
      <c r="G93" s="380"/>
      <c r="H93" s="380"/>
      <c r="I93" s="381"/>
      <c r="J93" s="382"/>
      <c r="K93" s="382"/>
      <c r="L93" s="380"/>
    </row>
    <row r="94" spans="3:12" ht="18" customHeight="1">
      <c r="C94" s="377">
        <v>88</v>
      </c>
      <c r="D94" s="385"/>
      <c r="E94" s="384"/>
      <c r="F94" s="357"/>
      <c r="G94" s="380"/>
      <c r="H94" s="380"/>
      <c r="I94" s="381"/>
      <c r="J94" s="382"/>
      <c r="K94" s="382"/>
      <c r="L94" s="380"/>
    </row>
    <row r="95" spans="3:12" ht="18" customHeight="1">
      <c r="C95" s="377">
        <v>89</v>
      </c>
      <c r="D95" s="385"/>
      <c r="E95" s="384"/>
      <c r="F95" s="357"/>
      <c r="G95" s="380"/>
      <c r="H95" s="380"/>
      <c r="I95" s="381"/>
      <c r="J95" s="382"/>
      <c r="K95" s="382"/>
      <c r="L95" s="380"/>
    </row>
    <row r="96" spans="3:12" ht="18" customHeight="1">
      <c r="C96" s="377">
        <v>90</v>
      </c>
      <c r="D96" s="385"/>
      <c r="E96" s="384"/>
      <c r="F96" s="357"/>
      <c r="G96" s="380"/>
      <c r="H96" s="380"/>
      <c r="I96" s="381"/>
      <c r="J96" s="382"/>
      <c r="K96" s="382"/>
      <c r="L96" s="380"/>
    </row>
    <row r="97" spans="3:12" ht="18" customHeight="1">
      <c r="C97" s="377">
        <v>91</v>
      </c>
      <c r="D97" s="385"/>
      <c r="E97" s="384"/>
      <c r="F97" s="357"/>
      <c r="G97" s="380"/>
      <c r="H97" s="380"/>
      <c r="I97" s="381"/>
      <c r="J97" s="382"/>
      <c r="K97" s="382"/>
      <c r="L97" s="380"/>
    </row>
    <row r="98" spans="3:12" ht="18" customHeight="1">
      <c r="C98" s="377">
        <v>92</v>
      </c>
      <c r="D98" s="385"/>
      <c r="E98" s="384"/>
      <c r="F98" s="357"/>
      <c r="G98" s="380"/>
      <c r="H98" s="380"/>
      <c r="I98" s="381"/>
      <c r="J98" s="382"/>
      <c r="K98" s="382"/>
      <c r="L98" s="380"/>
    </row>
    <row r="99" spans="3:12" ht="18" customHeight="1">
      <c r="C99" s="377">
        <v>93</v>
      </c>
      <c r="D99" s="385"/>
      <c r="E99" s="384"/>
      <c r="F99" s="357"/>
      <c r="G99" s="380"/>
      <c r="H99" s="380"/>
      <c r="I99" s="381"/>
      <c r="J99" s="382"/>
      <c r="K99" s="382"/>
      <c r="L99" s="380"/>
    </row>
    <row r="100" spans="3:12" ht="18" customHeight="1">
      <c r="C100" s="377">
        <v>94</v>
      </c>
      <c r="D100" s="385"/>
      <c r="E100" s="384"/>
      <c r="F100" s="357"/>
      <c r="G100" s="380"/>
      <c r="H100" s="380"/>
      <c r="I100" s="381"/>
      <c r="J100" s="382"/>
      <c r="K100" s="382"/>
      <c r="L100" s="380"/>
    </row>
    <row r="101" spans="3:12" ht="18" customHeight="1">
      <c r="C101" s="377">
        <v>95</v>
      </c>
      <c r="D101" s="385"/>
      <c r="E101" s="384"/>
      <c r="F101" s="357"/>
      <c r="G101" s="380"/>
      <c r="H101" s="380"/>
      <c r="I101" s="381"/>
      <c r="J101" s="382"/>
      <c r="K101" s="382"/>
      <c r="L101" s="380"/>
    </row>
    <row r="102" spans="3:12" ht="18" customHeight="1">
      <c r="C102" s="377">
        <v>96</v>
      </c>
      <c r="D102" s="385"/>
      <c r="E102" s="384"/>
      <c r="F102" s="357"/>
      <c r="G102" s="380"/>
      <c r="H102" s="380"/>
      <c r="I102" s="381"/>
      <c r="J102" s="382"/>
      <c r="K102" s="382"/>
      <c r="L102" s="380"/>
    </row>
    <row r="103" spans="3:12" ht="18" customHeight="1">
      <c r="C103" s="377">
        <v>97</v>
      </c>
      <c r="D103" s="385"/>
      <c r="E103" s="384"/>
      <c r="F103" s="357"/>
      <c r="G103" s="380"/>
      <c r="H103" s="380"/>
      <c r="I103" s="381"/>
      <c r="J103" s="382"/>
      <c r="K103" s="382"/>
      <c r="L103" s="380"/>
    </row>
    <row r="104" spans="3:12" ht="18" customHeight="1">
      <c r="C104" s="377">
        <v>98</v>
      </c>
      <c r="D104" s="385"/>
      <c r="E104" s="384"/>
      <c r="F104" s="357"/>
      <c r="G104" s="380"/>
      <c r="H104" s="380"/>
      <c r="I104" s="381"/>
      <c r="J104" s="382"/>
      <c r="K104" s="382"/>
      <c r="L104" s="380"/>
    </row>
    <row r="105" spans="3:12" ht="18" customHeight="1">
      <c r="C105" s="377">
        <v>99</v>
      </c>
      <c r="D105" s="385"/>
      <c r="E105" s="384"/>
      <c r="F105" s="357"/>
      <c r="G105" s="380"/>
      <c r="H105" s="380"/>
      <c r="I105" s="381"/>
      <c r="J105" s="382"/>
      <c r="K105" s="382"/>
      <c r="L105" s="380"/>
    </row>
    <row r="106" spans="3:12" ht="18" customHeight="1">
      <c r="C106" s="377">
        <v>100</v>
      </c>
      <c r="D106" s="385"/>
      <c r="E106" s="384"/>
      <c r="F106" s="357"/>
      <c r="G106" s="380"/>
      <c r="H106" s="380"/>
      <c r="I106" s="381"/>
      <c r="J106" s="382"/>
      <c r="K106" s="382"/>
      <c r="L106" s="380"/>
    </row>
    <row r="107" spans="3:12" ht="18" customHeight="1">
      <c r="C107" s="377">
        <v>101</v>
      </c>
      <c r="D107" s="385"/>
      <c r="E107" s="384"/>
      <c r="F107" s="357"/>
      <c r="G107" s="380"/>
      <c r="H107" s="380"/>
      <c r="I107" s="381"/>
      <c r="J107" s="382"/>
      <c r="K107" s="382"/>
      <c r="L107" s="380"/>
    </row>
    <row r="108" spans="3:12" ht="18" customHeight="1">
      <c r="C108" s="377">
        <v>102</v>
      </c>
      <c r="D108" s="385"/>
      <c r="E108" s="384"/>
      <c r="F108" s="357"/>
      <c r="G108" s="380"/>
      <c r="H108" s="380"/>
      <c r="I108" s="381"/>
      <c r="J108" s="382"/>
      <c r="K108" s="382"/>
      <c r="L108" s="380"/>
    </row>
    <row r="109" spans="3:12" ht="18" customHeight="1">
      <c r="C109" s="377">
        <v>103</v>
      </c>
      <c r="D109" s="385"/>
      <c r="E109" s="384"/>
      <c r="F109" s="357"/>
      <c r="G109" s="380"/>
      <c r="H109" s="380"/>
      <c r="I109" s="381"/>
      <c r="J109" s="382"/>
      <c r="K109" s="382"/>
      <c r="L109" s="380"/>
    </row>
    <row r="110" spans="3:12" ht="18" customHeight="1">
      <c r="C110" s="377">
        <v>104</v>
      </c>
      <c r="D110" s="385"/>
      <c r="E110" s="384"/>
      <c r="F110" s="357"/>
      <c r="G110" s="380"/>
      <c r="H110" s="380"/>
      <c r="I110" s="381"/>
      <c r="J110" s="382"/>
      <c r="K110" s="382"/>
      <c r="L110" s="380"/>
    </row>
    <row r="111" spans="3:12" ht="18" customHeight="1">
      <c r="C111" s="377">
        <v>105</v>
      </c>
      <c r="D111" s="385"/>
      <c r="E111" s="384"/>
      <c r="F111" s="357"/>
      <c r="G111" s="380"/>
      <c r="H111" s="380"/>
      <c r="I111" s="381"/>
      <c r="J111" s="382"/>
      <c r="K111" s="382"/>
      <c r="L111" s="380"/>
    </row>
    <row r="112" spans="3:12" ht="18" customHeight="1">
      <c r="C112" s="377">
        <v>106</v>
      </c>
      <c r="D112" s="385"/>
      <c r="E112" s="384"/>
      <c r="F112" s="357"/>
      <c r="G112" s="380"/>
      <c r="H112" s="380"/>
      <c r="I112" s="381"/>
      <c r="J112" s="382"/>
      <c r="K112" s="382"/>
      <c r="L112" s="380"/>
    </row>
    <row r="113" spans="3:12" ht="18" customHeight="1">
      <c r="C113" s="377">
        <v>107</v>
      </c>
      <c r="D113" s="385"/>
      <c r="E113" s="384"/>
      <c r="F113" s="357"/>
      <c r="G113" s="380"/>
      <c r="H113" s="380"/>
      <c r="I113" s="381"/>
      <c r="J113" s="382"/>
      <c r="K113" s="382"/>
      <c r="L113" s="380"/>
    </row>
    <row r="114" spans="3:12" ht="18" customHeight="1">
      <c r="C114" s="377">
        <v>108</v>
      </c>
      <c r="D114" s="385"/>
      <c r="E114" s="384"/>
      <c r="F114" s="357"/>
      <c r="G114" s="380"/>
      <c r="H114" s="380"/>
      <c r="I114" s="381"/>
      <c r="J114" s="382"/>
      <c r="K114" s="382"/>
      <c r="L114" s="380"/>
    </row>
    <row r="115" spans="3:12" ht="18" customHeight="1">
      <c r="C115" s="377">
        <v>109</v>
      </c>
      <c r="D115" s="385"/>
      <c r="E115" s="384"/>
      <c r="F115" s="357"/>
      <c r="G115" s="380"/>
      <c r="H115" s="380"/>
      <c r="I115" s="381"/>
      <c r="J115" s="382"/>
      <c r="K115" s="382"/>
      <c r="L115" s="380"/>
    </row>
    <row r="116" spans="3:12" ht="18" customHeight="1">
      <c r="C116" s="377">
        <v>110</v>
      </c>
      <c r="D116" s="385"/>
      <c r="E116" s="384"/>
      <c r="F116" s="357"/>
      <c r="G116" s="380"/>
      <c r="H116" s="380"/>
      <c r="I116" s="381"/>
      <c r="J116" s="382"/>
      <c r="K116" s="382"/>
      <c r="L116" s="380"/>
    </row>
    <row r="117" spans="3:12" ht="18" customHeight="1">
      <c r="C117" s="377">
        <v>111</v>
      </c>
      <c r="D117" s="385"/>
      <c r="E117" s="384"/>
      <c r="F117" s="357"/>
      <c r="G117" s="380"/>
      <c r="H117" s="380"/>
      <c r="I117" s="381"/>
      <c r="J117" s="382"/>
      <c r="K117" s="382"/>
      <c r="L117" s="380"/>
    </row>
    <row r="118" spans="3:12" ht="18" customHeight="1">
      <c r="C118" s="377">
        <v>112</v>
      </c>
      <c r="D118" s="385"/>
      <c r="E118" s="384"/>
      <c r="F118" s="357"/>
      <c r="G118" s="380"/>
      <c r="H118" s="380"/>
      <c r="I118" s="381"/>
      <c r="J118" s="382"/>
      <c r="K118" s="382"/>
      <c r="L118" s="380"/>
    </row>
    <row r="119" spans="3:12" ht="18" customHeight="1">
      <c r="C119" s="377">
        <v>113</v>
      </c>
      <c r="D119" s="385"/>
      <c r="E119" s="384"/>
      <c r="F119" s="357"/>
      <c r="G119" s="380"/>
      <c r="H119" s="380"/>
      <c r="I119" s="381"/>
      <c r="J119" s="382"/>
      <c r="K119" s="382"/>
      <c r="L119" s="380"/>
    </row>
    <row r="120" spans="3:12" ht="18" customHeight="1">
      <c r="C120" s="377">
        <v>114</v>
      </c>
      <c r="D120" s="385"/>
      <c r="E120" s="384"/>
      <c r="F120" s="357"/>
      <c r="G120" s="380"/>
      <c r="H120" s="380"/>
      <c r="I120" s="381"/>
      <c r="J120" s="382"/>
      <c r="K120" s="382"/>
      <c r="L120" s="380"/>
    </row>
    <row r="121" spans="3:12" ht="18" customHeight="1">
      <c r="C121" s="377">
        <v>115</v>
      </c>
      <c r="D121" s="385"/>
      <c r="E121" s="384"/>
      <c r="F121" s="357"/>
      <c r="G121" s="380"/>
      <c r="H121" s="380"/>
      <c r="I121" s="381"/>
      <c r="J121" s="382"/>
      <c r="K121" s="382"/>
      <c r="L121" s="380"/>
    </row>
    <row r="122" spans="3:12" ht="18" customHeight="1">
      <c r="C122" s="377">
        <v>116</v>
      </c>
      <c r="D122" s="385"/>
      <c r="E122" s="384"/>
      <c r="F122" s="357"/>
      <c r="G122" s="380"/>
      <c r="H122" s="380"/>
      <c r="I122" s="381"/>
      <c r="J122" s="382"/>
      <c r="K122" s="382"/>
      <c r="L122" s="380"/>
    </row>
    <row r="123" spans="3:12" ht="18" customHeight="1">
      <c r="C123" s="377">
        <v>117</v>
      </c>
      <c r="D123" s="385"/>
      <c r="E123" s="384"/>
      <c r="F123" s="357"/>
      <c r="G123" s="380"/>
      <c r="H123" s="380"/>
      <c r="I123" s="381"/>
      <c r="J123" s="382"/>
      <c r="K123" s="382"/>
      <c r="L123" s="380"/>
    </row>
    <row r="124" spans="3:12" ht="18" customHeight="1">
      <c r="C124" s="377">
        <v>118</v>
      </c>
      <c r="D124" s="385"/>
      <c r="E124" s="384"/>
      <c r="F124" s="357"/>
      <c r="G124" s="380"/>
      <c r="H124" s="380"/>
      <c r="I124" s="381"/>
      <c r="J124" s="382"/>
      <c r="K124" s="382"/>
      <c r="L124" s="380"/>
    </row>
    <row r="125" spans="3:12" ht="18" customHeight="1">
      <c r="C125" s="377">
        <v>119</v>
      </c>
      <c r="D125" s="385"/>
      <c r="E125" s="384"/>
      <c r="F125" s="357"/>
      <c r="G125" s="380"/>
      <c r="H125" s="380"/>
      <c r="I125" s="381"/>
      <c r="J125" s="382"/>
      <c r="K125" s="382"/>
      <c r="L125" s="380"/>
    </row>
    <row r="126" spans="3:12" ht="18" customHeight="1">
      <c r="C126" s="386">
        <v>120</v>
      </c>
      <c r="D126" s="387"/>
      <c r="E126" s="388"/>
      <c r="F126" s="362"/>
      <c r="G126" s="389"/>
      <c r="H126" s="389"/>
      <c r="I126" s="390"/>
      <c r="J126" s="391"/>
      <c r="K126" s="391"/>
      <c r="L126" s="389"/>
    </row>
    <row r="127" spans="3:12" ht="18" customHeight="1">
      <c r="C127" s="392"/>
    </row>
    <row r="128" spans="3:12" ht="18" customHeight="1">
      <c r="E128" s="364">
        <f>COUNTA(E7:E126)</f>
        <v>0</v>
      </c>
    </row>
  </sheetData>
  <sheetProtection formatCells="0" formatRows="0" insertRows="0"/>
  <protectedRanges>
    <protectedRange sqref="E7:E126 G7:L126" name="範囲1"/>
  </protectedRanges>
  <mergeCells count="1">
    <mergeCell ref="I4:L4"/>
  </mergeCells>
  <phoneticPr fontId="1"/>
  <dataValidations count="1">
    <dataValidation type="list" allowBlank="1" showInputMessage="1" showErrorMessage="1" sqref="G7:G126" xr:uid="{00000000-0002-0000-0300-000000000000}">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B1:V85"/>
  <sheetViews>
    <sheetView view="pageBreakPreview" zoomScale="75" zoomScaleNormal="75" zoomScaleSheetLayoutView="75" workbookViewId="0">
      <pane ySplit="5" topLeftCell="A6" activePane="bottomLeft" state="frozen"/>
      <selection activeCell="E11" sqref="E11:F12"/>
      <selection pane="bottomLeft" activeCell="L10" sqref="L10"/>
    </sheetView>
  </sheetViews>
  <sheetFormatPr defaultRowHeight="24" customHeight="1"/>
  <cols>
    <col min="1" max="1" width="1.875" style="394" customWidth="1"/>
    <col min="2" max="2" width="3.75" style="394" customWidth="1"/>
    <col min="3" max="3" width="3.125" style="394" customWidth="1"/>
    <col min="4" max="4" width="21.375" style="394" customWidth="1"/>
    <col min="5" max="6" width="2.125" style="394" customWidth="1"/>
    <col min="7" max="7" width="20.125" style="394" customWidth="1"/>
    <col min="8" max="9" width="2.125" style="394" customWidth="1"/>
    <col min="10" max="10" width="19.625" style="394" customWidth="1"/>
    <col min="11" max="11" width="2.5" style="394" bestFit="1" customWidth="1"/>
    <col min="12" max="12" width="12.625" style="394" customWidth="1"/>
    <col min="13" max="13" width="2.5" style="394" customWidth="1"/>
    <col min="14" max="14" width="2.625" style="394" customWidth="1"/>
    <col min="15" max="15" width="12.625" style="394" customWidth="1"/>
    <col min="16" max="17" width="2.375" style="394" customWidth="1"/>
    <col min="18" max="18" width="12.625" style="394" customWidth="1"/>
    <col min="19" max="19" width="2.5" style="394" customWidth="1"/>
    <col min="20" max="20" width="2.625" style="394" customWidth="1"/>
    <col min="21" max="21" width="12.625" style="394" customWidth="1"/>
    <col min="22" max="22" width="5.625" style="394" customWidth="1"/>
    <col min="23" max="16384" width="9" style="394"/>
  </cols>
  <sheetData>
    <row r="1" spans="2:22" ht="18.75" customHeight="1">
      <c r="B1" s="393" t="s">
        <v>584</v>
      </c>
      <c r="I1" s="395"/>
      <c r="J1" s="395"/>
      <c r="K1" s="395"/>
      <c r="M1" s="395"/>
      <c r="N1" s="395"/>
      <c r="O1" s="395"/>
      <c r="P1" s="395"/>
      <c r="Q1" s="395"/>
      <c r="R1" s="395"/>
      <c r="S1" s="395"/>
      <c r="T1" s="395"/>
      <c r="U1" s="395"/>
    </row>
    <row r="2" spans="2:22" ht="18.75" customHeight="1">
      <c r="H2" s="396"/>
      <c r="I2" s="396"/>
      <c r="J2" s="396"/>
      <c r="K2" s="396"/>
      <c r="L2" s="396"/>
      <c r="M2" s="396"/>
      <c r="N2" s="396"/>
      <c r="P2" s="393"/>
      <c r="Q2" s="393"/>
      <c r="R2" s="393" t="s">
        <v>609</v>
      </c>
      <c r="S2" s="393"/>
    </row>
    <row r="3" spans="2:22" s="393" customFormat="1" ht="18.75" customHeight="1">
      <c r="I3" s="398" t="s">
        <v>644</v>
      </c>
      <c r="J3" s="438" t="str">
        <f>IF('（別紙３）新任訪問看護職員名簿'!E7="","",'（別紙３）新任訪問看護職員名簿'!E7)</f>
        <v/>
      </c>
      <c r="K3" s="397"/>
      <c r="L3" s="398" t="s">
        <v>117</v>
      </c>
      <c r="M3" s="621" t="str">
        <f>IF('（別表２第２号様式）実績報告書'!J8="","",'（別表２第２号様式）実績報告書'!J8)</f>
        <v/>
      </c>
      <c r="N3" s="621"/>
      <c r="O3" s="621"/>
      <c r="P3" s="621"/>
      <c r="Q3" s="621"/>
      <c r="R3" s="621"/>
      <c r="S3" s="621"/>
      <c r="T3" s="621"/>
      <c r="U3" s="621"/>
      <c r="V3" s="621"/>
    </row>
    <row r="4" spans="2:22" s="393" customFormat="1" ht="24" customHeight="1">
      <c r="B4" s="626" t="s">
        <v>645</v>
      </c>
      <c r="C4" s="626"/>
      <c r="D4" s="626"/>
      <c r="E4" s="626"/>
      <c r="F4" s="626"/>
      <c r="G4" s="626"/>
      <c r="H4" s="626"/>
      <c r="I4" s="626"/>
      <c r="J4" s="626"/>
      <c r="K4" s="626"/>
      <c r="L4" s="626"/>
      <c r="M4" s="626"/>
      <c r="N4" s="626"/>
      <c r="O4" s="626"/>
      <c r="P4" s="626"/>
      <c r="Q4" s="626"/>
      <c r="R4" s="626"/>
      <c r="S4" s="626"/>
      <c r="T4" s="626"/>
      <c r="U4" s="626"/>
      <c r="V4" s="626"/>
    </row>
    <row r="5" spans="2:22" s="393" customFormat="1" ht="18.75" customHeight="1">
      <c r="B5" s="399"/>
      <c r="C5" s="624" t="s">
        <v>58</v>
      </c>
      <c r="D5" s="624"/>
      <c r="E5" s="400"/>
      <c r="F5" s="401"/>
      <c r="G5" s="402" t="s">
        <v>635</v>
      </c>
      <c r="H5" s="403"/>
      <c r="I5" s="404"/>
      <c r="J5" s="401"/>
      <c r="K5" s="401"/>
      <c r="L5" s="624" t="s">
        <v>118</v>
      </c>
      <c r="M5" s="624"/>
      <c r="N5" s="624"/>
      <c r="O5" s="624"/>
      <c r="P5" s="624"/>
      <c r="Q5" s="624"/>
      <c r="R5" s="624"/>
      <c r="S5" s="624"/>
      <c r="T5" s="624"/>
      <c r="U5" s="401"/>
      <c r="V5" s="405"/>
    </row>
    <row r="6" spans="2:22" s="393" customFormat="1" ht="13.5" customHeight="1">
      <c r="B6" s="406"/>
      <c r="C6" s="407"/>
      <c r="D6" s="408"/>
      <c r="E6" s="405"/>
      <c r="F6" s="407"/>
      <c r="G6" s="409" t="s">
        <v>46</v>
      </c>
      <c r="H6" s="410"/>
      <c r="I6" s="411"/>
      <c r="J6" s="409"/>
      <c r="K6" s="409"/>
      <c r="L6" s="409"/>
      <c r="M6" s="409"/>
      <c r="N6" s="409"/>
      <c r="O6" s="409"/>
      <c r="P6" s="409"/>
      <c r="Q6" s="409"/>
      <c r="R6" s="409"/>
      <c r="S6" s="409"/>
      <c r="T6" s="409"/>
      <c r="U6" s="409"/>
      <c r="V6" s="405"/>
    </row>
    <row r="7" spans="2:22" s="393" customFormat="1" ht="15.95" customHeight="1">
      <c r="B7" s="627" t="s">
        <v>553</v>
      </c>
      <c r="C7" s="625"/>
      <c r="D7" s="625"/>
      <c r="E7" s="412"/>
      <c r="H7" s="413"/>
      <c r="I7" s="414"/>
      <c r="J7" s="415"/>
      <c r="K7" s="415"/>
      <c r="L7" s="415"/>
      <c r="M7" s="415"/>
      <c r="N7" s="415"/>
      <c r="O7" s="415"/>
      <c r="P7" s="415"/>
      <c r="Q7" s="415"/>
      <c r="R7" s="415"/>
      <c r="S7" s="415"/>
      <c r="T7" s="415"/>
      <c r="U7" s="415"/>
      <c r="V7" s="412"/>
    </row>
    <row r="8" spans="2:22" s="393" customFormat="1" ht="12.75" customHeight="1">
      <c r="B8" s="416"/>
      <c r="C8" s="417"/>
      <c r="D8" s="417"/>
      <c r="E8" s="412"/>
      <c r="G8" s="418"/>
      <c r="H8" s="413"/>
      <c r="I8" s="414"/>
      <c r="J8" s="415"/>
      <c r="K8" s="415"/>
      <c r="L8" s="415"/>
      <c r="M8" s="415"/>
      <c r="N8" s="415"/>
      <c r="O8" s="415"/>
      <c r="P8" s="415"/>
      <c r="Q8" s="415"/>
      <c r="R8" s="415"/>
      <c r="S8" s="415"/>
      <c r="T8" s="415"/>
      <c r="U8" s="415"/>
      <c r="V8" s="412"/>
    </row>
    <row r="9" spans="2:22" s="393" customFormat="1" ht="15.95" customHeight="1">
      <c r="B9" s="416"/>
      <c r="C9" s="625" t="s">
        <v>62</v>
      </c>
      <c r="D9" s="625"/>
      <c r="E9" s="412"/>
      <c r="G9" s="418" t="str">
        <f>IF(SUM(U10:U25)=0,"",SUM(U10:U25))</f>
        <v/>
      </c>
      <c r="H9" s="413"/>
      <c r="I9" s="414"/>
      <c r="J9" s="415" t="s">
        <v>549</v>
      </c>
      <c r="K9" s="415"/>
      <c r="L9" s="415" t="s">
        <v>95</v>
      </c>
      <c r="M9" s="415"/>
      <c r="N9" s="415"/>
      <c r="O9" s="415" t="s">
        <v>96</v>
      </c>
      <c r="P9" s="415"/>
      <c r="Q9" s="415"/>
      <c r="R9" s="415" t="s">
        <v>551</v>
      </c>
      <c r="T9" s="415"/>
      <c r="U9" s="415" t="s">
        <v>550</v>
      </c>
      <c r="V9" s="413"/>
    </row>
    <row r="10" spans="2:22" s="393" customFormat="1" ht="15.75" customHeight="1">
      <c r="B10" s="416"/>
      <c r="D10" s="417" t="s">
        <v>85</v>
      </c>
      <c r="E10" s="412"/>
      <c r="G10" s="418"/>
      <c r="H10" s="413"/>
      <c r="I10" s="414"/>
      <c r="J10" s="419"/>
      <c r="K10" s="420"/>
      <c r="L10" s="421"/>
      <c r="M10" s="420" t="s">
        <v>46</v>
      </c>
      <c r="N10" s="420" t="s">
        <v>38</v>
      </c>
      <c r="O10" s="422"/>
      <c r="P10" s="423" t="s">
        <v>240</v>
      </c>
      <c r="Q10" s="420" t="s">
        <v>38</v>
      </c>
      <c r="R10" s="422"/>
      <c r="S10" s="393" t="s">
        <v>51</v>
      </c>
      <c r="T10" s="424" t="s">
        <v>40</v>
      </c>
      <c r="U10" s="425" t="str">
        <f>IF(PRODUCT(L10,O10,R10)=0,"",ROUNDDOWN(PRODUCT(L10,O10,R10),0))</f>
        <v/>
      </c>
      <c r="V10" s="412" t="s">
        <v>46</v>
      </c>
    </row>
    <row r="11" spans="2:22" s="393" customFormat="1" ht="15.75" customHeight="1">
      <c r="B11" s="416"/>
      <c r="D11" s="417"/>
      <c r="E11" s="412"/>
      <c r="G11" s="418"/>
      <c r="H11" s="413"/>
      <c r="I11" s="414"/>
      <c r="J11" s="419"/>
      <c r="K11" s="420"/>
      <c r="L11" s="421"/>
      <c r="M11" s="420" t="s">
        <v>46</v>
      </c>
      <c r="N11" s="420" t="s">
        <v>38</v>
      </c>
      <c r="O11" s="422"/>
      <c r="P11" s="423" t="s">
        <v>240</v>
      </c>
      <c r="Q11" s="420" t="s">
        <v>38</v>
      </c>
      <c r="R11" s="422"/>
      <c r="S11" s="393" t="s">
        <v>51</v>
      </c>
      <c r="T11" s="424" t="s">
        <v>40</v>
      </c>
      <c r="U11" s="425" t="str">
        <f t="shared" ref="U11:U24" si="0">IF(PRODUCT(L11,O11,R11)=0,"",ROUNDDOWN(PRODUCT(L11,O11,R11),0))</f>
        <v/>
      </c>
      <c r="V11" s="412" t="s">
        <v>46</v>
      </c>
    </row>
    <row r="12" spans="2:22" s="393" customFormat="1" ht="15.75" customHeight="1">
      <c r="B12" s="416"/>
      <c r="D12" s="417"/>
      <c r="E12" s="412"/>
      <c r="G12" s="426"/>
      <c r="H12" s="413"/>
      <c r="I12" s="414"/>
      <c r="J12" s="419"/>
      <c r="K12" s="420"/>
      <c r="L12" s="421"/>
      <c r="M12" s="420" t="s">
        <v>46</v>
      </c>
      <c r="N12" s="420" t="s">
        <v>38</v>
      </c>
      <c r="O12" s="422"/>
      <c r="P12" s="423" t="s">
        <v>240</v>
      </c>
      <c r="Q12" s="420" t="s">
        <v>38</v>
      </c>
      <c r="R12" s="422"/>
      <c r="S12" s="393" t="s">
        <v>37</v>
      </c>
      <c r="T12" s="424" t="s">
        <v>40</v>
      </c>
      <c r="U12" s="425" t="str">
        <f t="shared" si="0"/>
        <v/>
      </c>
      <c r="V12" s="412" t="s">
        <v>46</v>
      </c>
    </row>
    <row r="13" spans="2:22" s="393" customFormat="1" ht="15.75" customHeight="1">
      <c r="B13" s="416"/>
      <c r="E13" s="412"/>
      <c r="G13" s="426"/>
      <c r="H13" s="413"/>
      <c r="I13" s="414"/>
      <c r="J13" s="419"/>
      <c r="K13" s="420"/>
      <c r="L13" s="421"/>
      <c r="M13" s="420" t="s">
        <v>46</v>
      </c>
      <c r="N13" s="420" t="s">
        <v>38</v>
      </c>
      <c r="O13" s="422"/>
      <c r="P13" s="423" t="s">
        <v>240</v>
      </c>
      <c r="Q13" s="420" t="s">
        <v>38</v>
      </c>
      <c r="R13" s="422"/>
      <c r="S13" s="393" t="s">
        <v>37</v>
      </c>
      <c r="T13" s="424" t="s">
        <v>40</v>
      </c>
      <c r="U13" s="425" t="str">
        <f t="shared" si="0"/>
        <v/>
      </c>
      <c r="V13" s="412" t="s">
        <v>46</v>
      </c>
    </row>
    <row r="14" spans="2:22" s="393" customFormat="1" ht="15.75" customHeight="1">
      <c r="B14" s="416"/>
      <c r="D14" s="417"/>
      <c r="E14" s="412"/>
      <c r="G14" s="418"/>
      <c r="H14" s="413"/>
      <c r="I14" s="414"/>
      <c r="J14" s="419"/>
      <c r="K14" s="420"/>
      <c r="L14" s="421"/>
      <c r="M14" s="420" t="s">
        <v>46</v>
      </c>
      <c r="N14" s="420" t="s">
        <v>38</v>
      </c>
      <c r="O14" s="422"/>
      <c r="P14" s="423" t="s">
        <v>240</v>
      </c>
      <c r="Q14" s="420" t="s">
        <v>38</v>
      </c>
      <c r="R14" s="422"/>
      <c r="S14" s="393" t="s">
        <v>37</v>
      </c>
      <c r="T14" s="424" t="s">
        <v>40</v>
      </c>
      <c r="U14" s="425" t="str">
        <f t="shared" si="0"/>
        <v/>
      </c>
      <c r="V14" s="412" t="s">
        <v>46</v>
      </c>
    </row>
    <row r="15" spans="2:22" s="393" customFormat="1" ht="15.75" customHeight="1">
      <c r="B15" s="416"/>
      <c r="D15" s="417"/>
      <c r="E15" s="412"/>
      <c r="G15" s="426"/>
      <c r="H15" s="413"/>
      <c r="I15" s="414"/>
      <c r="J15" s="419"/>
      <c r="K15" s="420"/>
      <c r="L15" s="421"/>
      <c r="M15" s="420" t="s">
        <v>46</v>
      </c>
      <c r="N15" s="420" t="s">
        <v>38</v>
      </c>
      <c r="O15" s="422"/>
      <c r="P15" s="423" t="s">
        <v>240</v>
      </c>
      <c r="Q15" s="420" t="s">
        <v>38</v>
      </c>
      <c r="R15" s="422"/>
      <c r="S15" s="393" t="s">
        <v>37</v>
      </c>
      <c r="T15" s="424" t="s">
        <v>40</v>
      </c>
      <c r="U15" s="425" t="str">
        <f t="shared" si="0"/>
        <v/>
      </c>
      <c r="V15" s="412" t="s">
        <v>46</v>
      </c>
    </row>
    <row r="16" spans="2:22" s="393" customFormat="1" ht="15.75" customHeight="1">
      <c r="B16" s="416"/>
      <c r="E16" s="412"/>
      <c r="G16" s="426"/>
      <c r="H16" s="413"/>
      <c r="I16" s="414"/>
      <c r="J16" s="419"/>
      <c r="K16" s="420"/>
      <c r="L16" s="421"/>
      <c r="M16" s="420" t="s">
        <v>46</v>
      </c>
      <c r="N16" s="420" t="s">
        <v>38</v>
      </c>
      <c r="O16" s="422"/>
      <c r="P16" s="423" t="s">
        <v>240</v>
      </c>
      <c r="Q16" s="420" t="s">
        <v>38</v>
      </c>
      <c r="R16" s="422"/>
      <c r="S16" s="393" t="s">
        <v>37</v>
      </c>
      <c r="T16" s="424" t="s">
        <v>40</v>
      </c>
      <c r="U16" s="425" t="str">
        <f t="shared" si="0"/>
        <v/>
      </c>
      <c r="V16" s="412" t="s">
        <v>46</v>
      </c>
    </row>
    <row r="17" spans="2:22" s="393" customFormat="1" ht="15.75" customHeight="1">
      <c r="B17" s="416"/>
      <c r="D17" s="417"/>
      <c r="E17" s="412"/>
      <c r="G17" s="418"/>
      <c r="H17" s="413"/>
      <c r="I17" s="414"/>
      <c r="J17" s="419"/>
      <c r="K17" s="420"/>
      <c r="L17" s="421"/>
      <c r="M17" s="420" t="s">
        <v>46</v>
      </c>
      <c r="N17" s="420" t="s">
        <v>38</v>
      </c>
      <c r="O17" s="422"/>
      <c r="P17" s="423" t="s">
        <v>240</v>
      </c>
      <c r="Q17" s="420" t="s">
        <v>38</v>
      </c>
      <c r="R17" s="422"/>
      <c r="S17" s="393" t="s">
        <v>37</v>
      </c>
      <c r="T17" s="424" t="s">
        <v>40</v>
      </c>
      <c r="U17" s="425" t="str">
        <f t="shared" si="0"/>
        <v/>
      </c>
      <c r="V17" s="412" t="s">
        <v>46</v>
      </c>
    </row>
    <row r="18" spans="2:22" s="393" customFormat="1" ht="15.75" customHeight="1">
      <c r="B18" s="416"/>
      <c r="D18" s="417"/>
      <c r="E18" s="412"/>
      <c r="G18" s="426"/>
      <c r="H18" s="413"/>
      <c r="I18" s="414"/>
      <c r="J18" s="419"/>
      <c r="K18" s="420"/>
      <c r="L18" s="421"/>
      <c r="M18" s="420" t="s">
        <v>46</v>
      </c>
      <c r="N18" s="420" t="s">
        <v>38</v>
      </c>
      <c r="O18" s="422"/>
      <c r="P18" s="423" t="s">
        <v>240</v>
      </c>
      <c r="Q18" s="420" t="s">
        <v>38</v>
      </c>
      <c r="R18" s="422"/>
      <c r="S18" s="393" t="s">
        <v>37</v>
      </c>
      <c r="T18" s="424" t="s">
        <v>40</v>
      </c>
      <c r="U18" s="425" t="str">
        <f t="shared" si="0"/>
        <v/>
      </c>
      <c r="V18" s="412" t="s">
        <v>46</v>
      </c>
    </row>
    <row r="19" spans="2:22" s="393" customFormat="1" ht="15.75" customHeight="1">
      <c r="B19" s="416"/>
      <c r="E19" s="412"/>
      <c r="G19" s="426"/>
      <c r="H19" s="413"/>
      <c r="I19" s="414"/>
      <c r="J19" s="419"/>
      <c r="K19" s="420"/>
      <c r="L19" s="421"/>
      <c r="M19" s="420" t="s">
        <v>46</v>
      </c>
      <c r="N19" s="420" t="s">
        <v>38</v>
      </c>
      <c r="O19" s="422"/>
      <c r="P19" s="423" t="s">
        <v>240</v>
      </c>
      <c r="Q19" s="420" t="s">
        <v>38</v>
      </c>
      <c r="R19" s="422"/>
      <c r="S19" s="393" t="s">
        <v>37</v>
      </c>
      <c r="T19" s="424" t="s">
        <v>40</v>
      </c>
      <c r="U19" s="425" t="str">
        <f t="shared" si="0"/>
        <v/>
      </c>
      <c r="V19" s="412" t="s">
        <v>46</v>
      </c>
    </row>
    <row r="20" spans="2:22" s="393" customFormat="1" ht="15.75" customHeight="1">
      <c r="B20" s="416"/>
      <c r="D20" s="417"/>
      <c r="E20" s="412"/>
      <c r="G20" s="426"/>
      <c r="H20" s="413"/>
      <c r="I20" s="414"/>
      <c r="J20" s="419"/>
      <c r="K20" s="420"/>
      <c r="L20" s="421"/>
      <c r="M20" s="420" t="s">
        <v>46</v>
      </c>
      <c r="N20" s="420" t="s">
        <v>38</v>
      </c>
      <c r="O20" s="422"/>
      <c r="P20" s="423" t="s">
        <v>240</v>
      </c>
      <c r="Q20" s="420" t="s">
        <v>38</v>
      </c>
      <c r="R20" s="422"/>
      <c r="S20" s="393" t="s">
        <v>37</v>
      </c>
      <c r="T20" s="424" t="s">
        <v>40</v>
      </c>
      <c r="U20" s="425" t="str">
        <f t="shared" si="0"/>
        <v/>
      </c>
      <c r="V20" s="412" t="s">
        <v>46</v>
      </c>
    </row>
    <row r="21" spans="2:22" s="393" customFormat="1" ht="15.75" customHeight="1">
      <c r="B21" s="416"/>
      <c r="E21" s="412"/>
      <c r="G21" s="426"/>
      <c r="H21" s="413"/>
      <c r="I21" s="414"/>
      <c r="J21" s="419"/>
      <c r="K21" s="420"/>
      <c r="L21" s="421"/>
      <c r="M21" s="420" t="s">
        <v>46</v>
      </c>
      <c r="N21" s="420" t="s">
        <v>38</v>
      </c>
      <c r="O21" s="422"/>
      <c r="P21" s="423" t="s">
        <v>240</v>
      </c>
      <c r="Q21" s="420" t="s">
        <v>38</v>
      </c>
      <c r="R21" s="422"/>
      <c r="S21" s="393" t="s">
        <v>37</v>
      </c>
      <c r="T21" s="424" t="s">
        <v>40</v>
      </c>
      <c r="U21" s="425" t="str">
        <f t="shared" si="0"/>
        <v/>
      </c>
      <c r="V21" s="412" t="s">
        <v>46</v>
      </c>
    </row>
    <row r="22" spans="2:22" s="393" customFormat="1" ht="15.75" customHeight="1">
      <c r="B22" s="416"/>
      <c r="D22" s="417"/>
      <c r="E22" s="412"/>
      <c r="G22" s="418"/>
      <c r="H22" s="413"/>
      <c r="I22" s="414"/>
      <c r="J22" s="419"/>
      <c r="K22" s="420"/>
      <c r="L22" s="421"/>
      <c r="M22" s="420" t="s">
        <v>46</v>
      </c>
      <c r="N22" s="420" t="s">
        <v>38</v>
      </c>
      <c r="O22" s="422"/>
      <c r="P22" s="423" t="s">
        <v>240</v>
      </c>
      <c r="Q22" s="420" t="s">
        <v>38</v>
      </c>
      <c r="R22" s="422"/>
      <c r="S22" s="393" t="s">
        <v>37</v>
      </c>
      <c r="T22" s="424" t="s">
        <v>40</v>
      </c>
      <c r="U22" s="425" t="str">
        <f t="shared" si="0"/>
        <v/>
      </c>
      <c r="V22" s="412" t="s">
        <v>46</v>
      </c>
    </row>
    <row r="23" spans="2:22" s="393" customFormat="1" ht="15.75" customHeight="1">
      <c r="B23" s="416"/>
      <c r="D23" s="417"/>
      <c r="E23" s="412"/>
      <c r="G23" s="426"/>
      <c r="H23" s="413"/>
      <c r="I23" s="414"/>
      <c r="J23" s="419"/>
      <c r="K23" s="420"/>
      <c r="L23" s="421"/>
      <c r="M23" s="420" t="s">
        <v>46</v>
      </c>
      <c r="N23" s="420" t="s">
        <v>38</v>
      </c>
      <c r="O23" s="422"/>
      <c r="P23" s="423" t="s">
        <v>240</v>
      </c>
      <c r="Q23" s="420" t="s">
        <v>38</v>
      </c>
      <c r="R23" s="422"/>
      <c r="S23" s="393" t="s">
        <v>37</v>
      </c>
      <c r="T23" s="424" t="s">
        <v>40</v>
      </c>
      <c r="U23" s="425" t="str">
        <f t="shared" si="0"/>
        <v/>
      </c>
      <c r="V23" s="412" t="s">
        <v>46</v>
      </c>
    </row>
    <row r="24" spans="2:22" s="393" customFormat="1" ht="15.75" customHeight="1">
      <c r="B24" s="416"/>
      <c r="E24" s="412"/>
      <c r="G24" s="426"/>
      <c r="H24" s="413"/>
      <c r="I24" s="414"/>
      <c r="J24" s="419"/>
      <c r="K24" s="420"/>
      <c r="L24" s="421"/>
      <c r="M24" s="420" t="s">
        <v>46</v>
      </c>
      <c r="N24" s="420" t="s">
        <v>38</v>
      </c>
      <c r="O24" s="422"/>
      <c r="P24" s="423" t="s">
        <v>240</v>
      </c>
      <c r="Q24" s="420" t="s">
        <v>38</v>
      </c>
      <c r="R24" s="422"/>
      <c r="S24" s="393" t="s">
        <v>37</v>
      </c>
      <c r="T24" s="424" t="s">
        <v>40</v>
      </c>
      <c r="U24" s="425" t="str">
        <f t="shared" si="0"/>
        <v/>
      </c>
      <c r="V24" s="412" t="s">
        <v>46</v>
      </c>
    </row>
    <row r="25" spans="2:22" s="393" customFormat="1" ht="15.75" customHeight="1">
      <c r="B25" s="416"/>
      <c r="E25" s="412"/>
      <c r="G25" s="426"/>
      <c r="H25" s="413"/>
      <c r="I25" s="414"/>
      <c r="V25" s="412"/>
    </row>
    <row r="26" spans="2:22" s="393" customFormat="1" ht="15.75" customHeight="1">
      <c r="B26" s="416"/>
      <c r="E26" s="412"/>
      <c r="G26" s="426"/>
      <c r="H26" s="413"/>
      <c r="I26" s="414"/>
      <c r="J26" s="415" t="s">
        <v>549</v>
      </c>
      <c r="L26" s="393" t="s">
        <v>550</v>
      </c>
      <c r="V26" s="412"/>
    </row>
    <row r="27" spans="2:22" s="393" customFormat="1" ht="15.75" customHeight="1">
      <c r="B27" s="416"/>
      <c r="D27" s="417" t="s">
        <v>84</v>
      </c>
      <c r="E27" s="412"/>
      <c r="G27" s="418" t="str">
        <f>IF(SUM(L27:L31)=0,"",SUM(L27:L31))</f>
        <v/>
      </c>
      <c r="H27" s="413"/>
      <c r="I27" s="414"/>
      <c r="J27" s="419"/>
      <c r="K27" s="420"/>
      <c r="L27" s="421"/>
      <c r="M27" s="415" t="s">
        <v>46</v>
      </c>
      <c r="V27" s="412"/>
    </row>
    <row r="28" spans="2:22" s="393" customFormat="1" ht="15.75" customHeight="1">
      <c r="B28" s="416"/>
      <c r="D28" s="417"/>
      <c r="E28" s="412"/>
      <c r="G28" s="426"/>
      <c r="H28" s="413"/>
      <c r="I28" s="414"/>
      <c r="J28" s="419"/>
      <c r="K28" s="420"/>
      <c r="L28" s="421"/>
      <c r="M28" s="415" t="s">
        <v>46</v>
      </c>
      <c r="V28" s="412"/>
    </row>
    <row r="29" spans="2:22" s="393" customFormat="1" ht="15.75" customHeight="1">
      <c r="B29" s="416"/>
      <c r="D29" s="417"/>
      <c r="E29" s="412"/>
      <c r="G29" s="426"/>
      <c r="H29" s="413"/>
      <c r="I29" s="414"/>
      <c r="J29" s="419"/>
      <c r="K29" s="420"/>
      <c r="L29" s="421"/>
      <c r="M29" s="415" t="s">
        <v>46</v>
      </c>
      <c r="V29" s="412"/>
    </row>
    <row r="30" spans="2:22" s="393" customFormat="1" ht="15.75" customHeight="1">
      <c r="B30" s="416"/>
      <c r="D30" s="417"/>
      <c r="E30" s="412"/>
      <c r="G30" s="426"/>
      <c r="H30" s="413"/>
      <c r="I30" s="414"/>
      <c r="J30" s="419"/>
      <c r="K30" s="420"/>
      <c r="L30" s="421"/>
      <c r="M30" s="415" t="s">
        <v>46</v>
      </c>
      <c r="V30" s="412"/>
    </row>
    <row r="31" spans="2:22" s="393" customFormat="1" ht="15.75" customHeight="1">
      <c r="B31" s="416"/>
      <c r="D31" s="417"/>
      <c r="E31" s="412"/>
      <c r="G31" s="426"/>
      <c r="H31" s="413"/>
      <c r="I31" s="414"/>
      <c r="J31" s="419"/>
      <c r="K31" s="420"/>
      <c r="L31" s="421"/>
      <c r="M31" s="415" t="s">
        <v>46</v>
      </c>
      <c r="V31" s="412"/>
    </row>
    <row r="32" spans="2:22" s="393" customFormat="1" ht="15.75" customHeight="1">
      <c r="B32" s="416"/>
      <c r="D32" s="417"/>
      <c r="E32" s="412"/>
      <c r="G32" s="426"/>
      <c r="H32" s="413"/>
      <c r="I32" s="414"/>
      <c r="J32" s="419"/>
      <c r="K32" s="420"/>
      <c r="L32" s="421"/>
      <c r="M32" s="415"/>
      <c r="V32" s="412"/>
    </row>
    <row r="33" spans="2:22" s="393" customFormat="1" ht="15.75" customHeight="1">
      <c r="B33" s="416"/>
      <c r="D33" s="417" t="s">
        <v>86</v>
      </c>
      <c r="E33" s="412"/>
      <c r="G33" s="418" t="str">
        <f>IF(SUM(L33:L37)=0,"",SUM(L33:L37))</f>
        <v/>
      </c>
      <c r="H33" s="413"/>
      <c r="I33" s="414"/>
      <c r="J33" s="419"/>
      <c r="K33" s="420"/>
      <c r="L33" s="421"/>
      <c r="M33" s="415" t="s">
        <v>46</v>
      </c>
      <c r="V33" s="412"/>
    </row>
    <row r="34" spans="2:22" s="393" customFormat="1" ht="15.75" customHeight="1">
      <c r="B34" s="416"/>
      <c r="D34" s="417"/>
      <c r="E34" s="412"/>
      <c r="G34" s="426"/>
      <c r="H34" s="413"/>
      <c r="I34" s="414"/>
      <c r="J34" s="419"/>
      <c r="K34" s="420"/>
      <c r="L34" s="421"/>
      <c r="M34" s="415" t="s">
        <v>46</v>
      </c>
      <c r="V34" s="412"/>
    </row>
    <row r="35" spans="2:22" s="393" customFormat="1" ht="15.75" customHeight="1">
      <c r="B35" s="416"/>
      <c r="D35" s="417"/>
      <c r="E35" s="412"/>
      <c r="G35" s="426"/>
      <c r="H35" s="413"/>
      <c r="I35" s="414"/>
      <c r="J35" s="419"/>
      <c r="K35" s="420"/>
      <c r="L35" s="421"/>
      <c r="M35" s="415" t="s">
        <v>46</v>
      </c>
      <c r="V35" s="412"/>
    </row>
    <row r="36" spans="2:22" s="393" customFormat="1" ht="15.75" customHeight="1">
      <c r="B36" s="416"/>
      <c r="D36" s="417"/>
      <c r="E36" s="412"/>
      <c r="G36" s="426"/>
      <c r="H36" s="413"/>
      <c r="I36" s="414"/>
      <c r="J36" s="419"/>
      <c r="K36" s="420"/>
      <c r="L36" s="421"/>
      <c r="M36" s="415" t="s">
        <v>46</v>
      </c>
      <c r="V36" s="412"/>
    </row>
    <row r="37" spans="2:22" s="393" customFormat="1" ht="15.75" customHeight="1">
      <c r="B37" s="416"/>
      <c r="D37" s="417"/>
      <c r="E37" s="412"/>
      <c r="G37" s="426"/>
      <c r="H37" s="413"/>
      <c r="I37" s="414"/>
      <c r="J37" s="419"/>
      <c r="K37" s="420"/>
      <c r="L37" s="421"/>
      <c r="M37" s="415" t="s">
        <v>46</v>
      </c>
      <c r="V37" s="412"/>
    </row>
    <row r="38" spans="2:22" s="393" customFormat="1" ht="12.75" customHeight="1">
      <c r="B38" s="416"/>
      <c r="D38" s="417"/>
      <c r="E38" s="412"/>
      <c r="G38" s="426"/>
      <c r="H38" s="413"/>
      <c r="I38" s="414"/>
      <c r="V38" s="412"/>
    </row>
    <row r="39" spans="2:22" s="393" customFormat="1" ht="15.95" customHeight="1">
      <c r="B39" s="416"/>
      <c r="C39" s="625" t="s">
        <v>53</v>
      </c>
      <c r="D39" s="625"/>
      <c r="E39" s="412"/>
      <c r="G39" s="418" t="str">
        <f>IF(SUM(R39:R40)=0,"",SUM(R39:R40))</f>
        <v/>
      </c>
      <c r="H39" s="413"/>
      <c r="I39" s="414"/>
      <c r="J39" s="419"/>
      <c r="K39" s="420"/>
      <c r="L39" s="421"/>
      <c r="M39" s="420" t="s">
        <v>46</v>
      </c>
      <c r="N39" s="420" t="s">
        <v>39</v>
      </c>
      <c r="O39" s="421"/>
      <c r="P39" s="424" t="s">
        <v>42</v>
      </c>
      <c r="Q39" s="424" t="s">
        <v>41</v>
      </c>
      <c r="R39" s="425" t="str">
        <f>IF(PRODUCT(L39,O39)=0,"",PRODUCT(L39,O39))</f>
        <v/>
      </c>
      <c r="S39" s="393" t="s">
        <v>46</v>
      </c>
      <c r="T39" s="427"/>
      <c r="U39" s="425"/>
      <c r="V39" s="412"/>
    </row>
    <row r="40" spans="2:22" s="393" customFormat="1" ht="15.95" customHeight="1">
      <c r="B40" s="416"/>
      <c r="C40" s="417"/>
      <c r="D40" s="417"/>
      <c r="E40" s="412"/>
      <c r="G40" s="425"/>
      <c r="H40" s="413"/>
      <c r="I40" s="414"/>
      <c r="J40" s="419"/>
      <c r="K40" s="420"/>
      <c r="L40" s="421"/>
      <c r="M40" s="420" t="s">
        <v>46</v>
      </c>
      <c r="N40" s="420" t="s">
        <v>38</v>
      </c>
      <c r="O40" s="421"/>
      <c r="P40" s="424" t="s">
        <v>42</v>
      </c>
      <c r="Q40" s="424" t="s">
        <v>41</v>
      </c>
      <c r="R40" s="425"/>
      <c r="S40" s="393" t="s">
        <v>46</v>
      </c>
      <c r="T40" s="427"/>
      <c r="U40" s="425"/>
      <c r="V40" s="412"/>
    </row>
    <row r="41" spans="2:22" s="393" customFormat="1" ht="12.75" customHeight="1">
      <c r="B41" s="416"/>
      <c r="C41" s="417"/>
      <c r="D41" s="417"/>
      <c r="E41" s="412"/>
      <c r="G41" s="425"/>
      <c r="H41" s="413"/>
      <c r="I41" s="414"/>
      <c r="J41" s="419"/>
      <c r="K41" s="420"/>
      <c r="L41" s="428"/>
      <c r="M41" s="420"/>
      <c r="N41" s="420"/>
      <c r="O41" s="419"/>
      <c r="P41" s="420"/>
      <c r="Q41" s="420"/>
      <c r="R41" s="419"/>
      <c r="S41" s="419"/>
      <c r="T41" s="429"/>
      <c r="U41" s="428"/>
      <c r="V41" s="412"/>
    </row>
    <row r="42" spans="2:22" s="393" customFormat="1" ht="15.95" customHeight="1">
      <c r="B42" s="416"/>
      <c r="C42" s="625" t="s">
        <v>54</v>
      </c>
      <c r="D42" s="625"/>
      <c r="E42" s="412"/>
      <c r="G42" s="418" t="str">
        <f>IF(SUM(R42:R43)=0,"",SUM(R42:R43))</f>
        <v/>
      </c>
      <c r="H42" s="413"/>
      <c r="I42" s="414"/>
      <c r="J42" s="419"/>
      <c r="K42" s="420"/>
      <c r="L42" s="421"/>
      <c r="M42" s="420" t="s">
        <v>46</v>
      </c>
      <c r="N42" s="420" t="s">
        <v>39</v>
      </c>
      <c r="O42" s="421"/>
      <c r="P42" s="424" t="s">
        <v>48</v>
      </c>
      <c r="Q42" s="424" t="s">
        <v>41</v>
      </c>
      <c r="R42" s="425" t="str">
        <f>IF(PRODUCT(L42,O42)=0,"",PRODUCT(L42,O42))</f>
        <v/>
      </c>
      <c r="S42" s="393" t="s">
        <v>46</v>
      </c>
      <c r="V42" s="430"/>
    </row>
    <row r="43" spans="2:22" s="393" customFormat="1" ht="15.95" customHeight="1">
      <c r="B43" s="416"/>
      <c r="C43" s="417"/>
      <c r="D43" s="417"/>
      <c r="E43" s="412"/>
      <c r="G43" s="425"/>
      <c r="H43" s="413"/>
      <c r="I43" s="414"/>
      <c r="J43" s="419"/>
      <c r="K43" s="420"/>
      <c r="L43" s="421"/>
      <c r="M43" s="420" t="s">
        <v>46</v>
      </c>
      <c r="N43" s="420" t="s">
        <v>38</v>
      </c>
      <c r="O43" s="421"/>
      <c r="P43" s="424" t="s">
        <v>48</v>
      </c>
      <c r="Q43" s="424" t="s">
        <v>41</v>
      </c>
      <c r="R43" s="425"/>
      <c r="S43" s="393" t="s">
        <v>46</v>
      </c>
      <c r="V43" s="430"/>
    </row>
    <row r="44" spans="2:22" s="393" customFormat="1" ht="12.75" customHeight="1">
      <c r="B44" s="416"/>
      <c r="C44" s="417"/>
      <c r="D44" s="417"/>
      <c r="E44" s="412"/>
      <c r="G44" s="425"/>
      <c r="H44" s="413"/>
      <c r="I44" s="414"/>
      <c r="J44" s="429"/>
      <c r="K44" s="415"/>
      <c r="L44" s="425"/>
      <c r="M44" s="415"/>
      <c r="N44" s="415"/>
      <c r="O44" s="429"/>
      <c r="P44" s="419"/>
      <c r="Q44" s="419"/>
      <c r="R44" s="419"/>
      <c r="S44" s="419"/>
      <c r="T44" s="429"/>
      <c r="U44" s="428"/>
      <c r="V44" s="412"/>
    </row>
    <row r="45" spans="2:22" s="393" customFormat="1" ht="15.95" customHeight="1">
      <c r="B45" s="416"/>
      <c r="C45" s="625" t="s">
        <v>55</v>
      </c>
      <c r="D45" s="625"/>
      <c r="E45" s="412"/>
      <c r="G45" s="425"/>
      <c r="H45" s="413"/>
      <c r="I45" s="414"/>
      <c r="J45" s="429"/>
      <c r="K45" s="415"/>
      <c r="L45" s="415"/>
      <c r="M45" s="415"/>
      <c r="N45" s="415"/>
      <c r="O45" s="429"/>
      <c r="P45" s="429"/>
      <c r="Q45" s="429"/>
      <c r="R45" s="429"/>
      <c r="S45" s="429"/>
      <c r="T45" s="429"/>
      <c r="U45" s="425"/>
      <c r="V45" s="412"/>
    </row>
    <row r="46" spans="2:22" s="393" customFormat="1" ht="15.95" customHeight="1">
      <c r="B46" s="416"/>
      <c r="D46" s="417" t="s">
        <v>87</v>
      </c>
      <c r="E46" s="412"/>
      <c r="G46" s="418" t="str">
        <f>IF(SUM(R46:R47)=0,"",SUM(L46:L47))</f>
        <v/>
      </c>
      <c r="H46" s="413"/>
      <c r="I46" s="414"/>
      <c r="J46" s="419"/>
      <c r="K46" s="420"/>
      <c r="L46" s="421"/>
      <c r="M46" s="415" t="s">
        <v>46</v>
      </c>
      <c r="N46" s="420" t="s">
        <v>38</v>
      </c>
      <c r="O46" s="421"/>
      <c r="P46" s="424"/>
      <c r="Q46" s="424" t="s">
        <v>40</v>
      </c>
      <c r="R46" s="425" t="str">
        <f>IF(PRODUCT(L46,O46)=0,"",PRODUCT(L46,O46))</f>
        <v/>
      </c>
      <c r="S46" s="393" t="s">
        <v>46</v>
      </c>
      <c r="T46" s="429"/>
      <c r="U46" s="428"/>
      <c r="V46" s="412"/>
    </row>
    <row r="47" spans="2:22" s="393" customFormat="1" ht="15.95" customHeight="1">
      <c r="B47" s="416"/>
      <c r="D47" s="417"/>
      <c r="E47" s="412"/>
      <c r="G47" s="425"/>
      <c r="H47" s="413"/>
      <c r="I47" s="414"/>
      <c r="J47" s="419"/>
      <c r="K47" s="420"/>
      <c r="L47" s="529"/>
      <c r="M47" s="415" t="s">
        <v>46</v>
      </c>
      <c r="N47" s="420" t="s">
        <v>38</v>
      </c>
      <c r="O47" s="421"/>
      <c r="P47" s="424"/>
      <c r="Q47" s="424" t="s">
        <v>40</v>
      </c>
      <c r="R47" s="425" t="str">
        <f>IF(PRODUCT(L47,O47)=0,"",PRODUCT(L47,O47))</f>
        <v/>
      </c>
      <c r="S47" s="393" t="s">
        <v>46</v>
      </c>
      <c r="T47" s="429"/>
      <c r="U47" s="428"/>
      <c r="V47" s="412"/>
    </row>
    <row r="48" spans="2:22" s="393" customFormat="1" ht="12.75" customHeight="1">
      <c r="B48" s="416"/>
      <c r="D48" s="417"/>
      <c r="E48" s="412"/>
      <c r="G48" s="425"/>
      <c r="H48" s="413"/>
      <c r="I48" s="414"/>
      <c r="J48" s="419"/>
      <c r="K48" s="420"/>
      <c r="L48" s="428"/>
      <c r="M48" s="415"/>
      <c r="N48" s="415"/>
      <c r="O48" s="429"/>
      <c r="P48" s="419"/>
      <c r="Q48" s="419"/>
      <c r="R48" s="419"/>
      <c r="S48" s="419"/>
      <c r="T48" s="429"/>
      <c r="U48" s="428"/>
      <c r="V48" s="412"/>
    </row>
    <row r="49" spans="2:22" s="393" customFormat="1" ht="15.95" customHeight="1">
      <c r="B49" s="416"/>
      <c r="D49" s="417" t="s">
        <v>88</v>
      </c>
      <c r="E49" s="412"/>
      <c r="G49" s="418" t="str">
        <f>IF(SUM(R49:R50)=0,"",SUM(R49:R50))</f>
        <v/>
      </c>
      <c r="H49" s="413"/>
      <c r="I49" s="414"/>
      <c r="J49" s="419"/>
      <c r="K49" s="420"/>
      <c r="L49" s="421"/>
      <c r="M49" s="420" t="s">
        <v>46</v>
      </c>
      <c r="N49" s="420" t="s">
        <v>39</v>
      </c>
      <c r="O49" s="421"/>
      <c r="P49" s="424"/>
      <c r="Q49" s="424" t="s">
        <v>41</v>
      </c>
      <c r="R49" s="425" t="str">
        <f>IF(PRODUCT(L49,O49)=0,"",PRODUCT(L49,O49))</f>
        <v/>
      </c>
      <c r="S49" s="393" t="s">
        <v>46</v>
      </c>
      <c r="V49" s="430"/>
    </row>
    <row r="50" spans="2:22" s="393" customFormat="1" ht="15.95" customHeight="1">
      <c r="B50" s="416"/>
      <c r="D50" s="417"/>
      <c r="E50" s="412"/>
      <c r="G50" s="425"/>
      <c r="H50" s="413"/>
      <c r="I50" s="414"/>
      <c r="J50" s="419"/>
      <c r="K50" s="420"/>
      <c r="L50" s="421"/>
      <c r="M50" s="420" t="s">
        <v>46</v>
      </c>
      <c r="N50" s="420" t="s">
        <v>38</v>
      </c>
      <c r="O50" s="421"/>
      <c r="P50" s="424"/>
      <c r="Q50" s="424" t="s">
        <v>41</v>
      </c>
      <c r="R50" s="425" t="str">
        <f>IF(PRODUCT(L50,O50)=0,"",PRODUCT(L50,O50))</f>
        <v/>
      </c>
      <c r="S50" s="393" t="s">
        <v>46</v>
      </c>
      <c r="V50" s="430"/>
    </row>
    <row r="51" spans="2:22" s="393" customFormat="1" ht="12.75" customHeight="1">
      <c r="B51" s="416"/>
      <c r="D51" s="417"/>
      <c r="E51" s="412"/>
      <c r="G51" s="425"/>
      <c r="H51" s="413"/>
      <c r="I51" s="414"/>
      <c r="J51" s="419"/>
      <c r="K51" s="420"/>
      <c r="L51" s="428"/>
      <c r="M51" s="415"/>
      <c r="N51" s="415"/>
      <c r="O51" s="421"/>
      <c r="P51" s="424"/>
      <c r="Q51" s="424"/>
      <c r="R51" s="425"/>
      <c r="V51" s="430"/>
    </row>
    <row r="52" spans="2:22" s="393" customFormat="1" ht="15.95" customHeight="1">
      <c r="B52" s="416"/>
      <c r="D52" s="417" t="s">
        <v>89</v>
      </c>
      <c r="E52" s="412"/>
      <c r="G52" s="418" t="str">
        <f>IF(SUM(R52:R53)=0,"",SUM(R52:R53))</f>
        <v/>
      </c>
      <c r="H52" s="413"/>
      <c r="I52" s="414"/>
      <c r="J52" s="419"/>
      <c r="K52" s="420"/>
      <c r="L52" s="421"/>
      <c r="M52" s="420" t="s">
        <v>46</v>
      </c>
      <c r="N52" s="420" t="s">
        <v>39</v>
      </c>
      <c r="O52" s="421"/>
      <c r="P52" s="424" t="s">
        <v>48</v>
      </c>
      <c r="Q52" s="424" t="s">
        <v>41</v>
      </c>
      <c r="R52" s="425" t="str">
        <f>IF(PRODUCT(L52,O52)=0,"",PRODUCT(L52,O52))</f>
        <v/>
      </c>
      <c r="S52" s="393" t="s">
        <v>46</v>
      </c>
      <c r="V52" s="430"/>
    </row>
    <row r="53" spans="2:22" s="393" customFormat="1" ht="15.95" customHeight="1">
      <c r="B53" s="416"/>
      <c r="D53" s="417"/>
      <c r="E53" s="412"/>
      <c r="G53" s="425"/>
      <c r="H53" s="413"/>
      <c r="I53" s="414"/>
      <c r="J53" s="419"/>
      <c r="K53" s="420"/>
      <c r="L53" s="421"/>
      <c r="M53" s="420" t="s">
        <v>46</v>
      </c>
      <c r="N53" s="420" t="s">
        <v>38</v>
      </c>
      <c r="O53" s="421"/>
      <c r="P53" s="424" t="s">
        <v>48</v>
      </c>
      <c r="Q53" s="424" t="s">
        <v>41</v>
      </c>
      <c r="R53" s="425" t="str">
        <f>IF(PRODUCT(L53,O53)=0,"",PRODUCT(L53,O53))</f>
        <v/>
      </c>
      <c r="S53" s="393" t="s">
        <v>46</v>
      </c>
      <c r="V53" s="430"/>
    </row>
    <row r="54" spans="2:22" s="393" customFormat="1" ht="12.75" customHeight="1">
      <c r="B54" s="416"/>
      <c r="D54" s="417"/>
      <c r="E54" s="412"/>
      <c r="G54" s="425"/>
      <c r="H54" s="413"/>
      <c r="I54" s="414"/>
      <c r="J54" s="419"/>
      <c r="K54" s="420"/>
      <c r="L54" s="428"/>
      <c r="M54" s="415"/>
      <c r="N54" s="415"/>
      <c r="O54" s="421"/>
      <c r="P54" s="424"/>
      <c r="Q54" s="424"/>
      <c r="R54" s="425"/>
      <c r="V54" s="430"/>
    </row>
    <row r="55" spans="2:22" s="393" customFormat="1" ht="15.95" customHeight="1">
      <c r="B55" s="416"/>
      <c r="D55" s="417" t="s">
        <v>90</v>
      </c>
      <c r="E55" s="412"/>
      <c r="G55" s="418" t="str">
        <f>IF(SUM(R55:R56)=0,"",SUM(R55:R56))</f>
        <v/>
      </c>
      <c r="H55" s="413"/>
      <c r="I55" s="414"/>
      <c r="J55" s="419"/>
      <c r="K55" s="420"/>
      <c r="L55" s="421"/>
      <c r="M55" s="420" t="s">
        <v>46</v>
      </c>
      <c r="N55" s="420" t="s">
        <v>38</v>
      </c>
      <c r="O55" s="421"/>
      <c r="P55" s="424" t="s">
        <v>43</v>
      </c>
      <c r="Q55" s="424" t="s">
        <v>41</v>
      </c>
      <c r="R55" s="425" t="str">
        <f>IF(PRODUCT(L55,O55)=0,"",PRODUCT(L55,O55))</f>
        <v/>
      </c>
      <c r="S55" s="393" t="s">
        <v>46</v>
      </c>
      <c r="V55" s="430"/>
    </row>
    <row r="56" spans="2:22" s="393" customFormat="1" ht="15.95" customHeight="1">
      <c r="B56" s="416"/>
      <c r="D56" s="417"/>
      <c r="E56" s="412"/>
      <c r="G56" s="425"/>
      <c r="H56" s="413"/>
      <c r="I56" s="414"/>
      <c r="J56" s="419"/>
      <c r="K56" s="420"/>
      <c r="L56" s="421"/>
      <c r="M56" s="420" t="s">
        <v>46</v>
      </c>
      <c r="N56" s="420" t="s">
        <v>38</v>
      </c>
      <c r="O56" s="421"/>
      <c r="P56" s="424" t="s">
        <v>44</v>
      </c>
      <c r="Q56" s="424" t="s">
        <v>41</v>
      </c>
      <c r="R56" s="425" t="str">
        <f>IF(PRODUCT(L56,O56)=0,"",PRODUCT(L56,O56))</f>
        <v/>
      </c>
      <c r="S56" s="393" t="s">
        <v>46</v>
      </c>
      <c r="V56" s="430"/>
    </row>
    <row r="57" spans="2:22" s="393" customFormat="1" ht="12.75" customHeight="1">
      <c r="B57" s="416"/>
      <c r="D57" s="417"/>
      <c r="E57" s="412"/>
      <c r="G57" s="425"/>
      <c r="H57" s="413"/>
      <c r="I57" s="414"/>
      <c r="J57" s="419"/>
      <c r="K57" s="420"/>
      <c r="L57" s="428"/>
      <c r="M57" s="415"/>
      <c r="N57" s="415"/>
      <c r="O57" s="419"/>
      <c r="P57" s="419"/>
      <c r="Q57" s="419"/>
      <c r="R57" s="419"/>
      <c r="S57" s="419"/>
      <c r="T57" s="429"/>
      <c r="U57" s="428"/>
      <c r="V57" s="412"/>
    </row>
    <row r="58" spans="2:22" s="393" customFormat="1" ht="15.95" customHeight="1">
      <c r="B58" s="416"/>
      <c r="C58" s="625" t="s">
        <v>91</v>
      </c>
      <c r="D58" s="625"/>
      <c r="E58" s="412"/>
      <c r="G58" s="425"/>
      <c r="H58" s="413"/>
      <c r="I58" s="414"/>
      <c r="J58" s="419"/>
      <c r="K58" s="420"/>
      <c r="L58" s="428"/>
      <c r="M58" s="415"/>
      <c r="N58" s="415"/>
      <c r="O58" s="628"/>
      <c r="P58" s="628"/>
      <c r="Q58" s="628"/>
      <c r="R58" s="628"/>
      <c r="S58" s="628"/>
      <c r="T58" s="628"/>
      <c r="U58" s="425"/>
      <c r="V58" s="412"/>
    </row>
    <row r="59" spans="2:22" s="393" customFormat="1" ht="15.95" customHeight="1">
      <c r="B59" s="416"/>
      <c r="C59" s="417"/>
      <c r="D59" s="417" t="s">
        <v>92</v>
      </c>
      <c r="E59" s="412"/>
      <c r="G59" s="418" t="str">
        <f>IF(SUM(R59:R63)=0,"",SUM(R59:R63))</f>
        <v/>
      </c>
      <c r="H59" s="413"/>
      <c r="I59" s="414"/>
      <c r="J59" s="419"/>
      <c r="K59" s="420"/>
      <c r="L59" s="421"/>
      <c r="M59" s="420" t="s">
        <v>46</v>
      </c>
      <c r="N59" s="420"/>
      <c r="O59" s="421"/>
      <c r="P59" s="424"/>
      <c r="Q59" s="424" t="s">
        <v>41</v>
      </c>
      <c r="R59" s="425" t="str">
        <f>IF(PRODUCT(L59,O59)=0,"",PRODUCT(L59,O59))</f>
        <v/>
      </c>
      <c r="S59" s="393" t="s">
        <v>46</v>
      </c>
      <c r="T59" s="429"/>
      <c r="U59" s="428"/>
      <c r="V59" s="412"/>
    </row>
    <row r="60" spans="2:22" s="393" customFormat="1" ht="15.95" customHeight="1">
      <c r="B60" s="416"/>
      <c r="C60" s="417"/>
      <c r="D60" s="417"/>
      <c r="E60" s="412"/>
      <c r="G60" s="425"/>
      <c r="H60" s="413"/>
      <c r="I60" s="414"/>
      <c r="J60" s="419"/>
      <c r="K60" s="420"/>
      <c r="L60" s="421"/>
      <c r="M60" s="420" t="s">
        <v>46</v>
      </c>
      <c r="N60" s="420"/>
      <c r="O60" s="421"/>
      <c r="P60" s="424"/>
      <c r="Q60" s="424" t="s">
        <v>40</v>
      </c>
      <c r="R60" s="425" t="str">
        <f t="shared" ref="R60:R63" si="1">IF(PRODUCT(L60,O60)=0,"",PRODUCT(L60,O60))</f>
        <v/>
      </c>
      <c r="S60" s="393" t="s">
        <v>46</v>
      </c>
      <c r="T60" s="429"/>
      <c r="U60" s="428"/>
      <c r="V60" s="412"/>
    </row>
    <row r="61" spans="2:22" s="393" customFormat="1" ht="15.95" customHeight="1">
      <c r="B61" s="416"/>
      <c r="C61" s="417"/>
      <c r="D61" s="417"/>
      <c r="E61" s="412"/>
      <c r="G61" s="425"/>
      <c r="H61" s="413"/>
      <c r="I61" s="414"/>
      <c r="J61" s="419"/>
      <c r="K61" s="420"/>
      <c r="L61" s="421"/>
      <c r="M61" s="420" t="s">
        <v>46</v>
      </c>
      <c r="N61" s="420"/>
      <c r="O61" s="421"/>
      <c r="P61" s="424"/>
      <c r="Q61" s="424" t="s">
        <v>40</v>
      </c>
      <c r="R61" s="425" t="str">
        <f t="shared" si="1"/>
        <v/>
      </c>
      <c r="S61" s="393" t="s">
        <v>46</v>
      </c>
      <c r="T61" s="429"/>
      <c r="U61" s="428"/>
      <c r="V61" s="412"/>
    </row>
    <row r="62" spans="2:22" s="393" customFormat="1" ht="15.95" customHeight="1">
      <c r="B62" s="416"/>
      <c r="C62" s="417"/>
      <c r="D62" s="417"/>
      <c r="E62" s="412"/>
      <c r="G62" s="425"/>
      <c r="H62" s="413"/>
      <c r="I62" s="414"/>
      <c r="J62" s="419"/>
      <c r="K62" s="420"/>
      <c r="L62" s="421"/>
      <c r="M62" s="420" t="s">
        <v>46</v>
      </c>
      <c r="N62" s="420"/>
      <c r="O62" s="421"/>
      <c r="P62" s="424"/>
      <c r="Q62" s="424" t="s">
        <v>40</v>
      </c>
      <c r="R62" s="425" t="str">
        <f t="shared" si="1"/>
        <v/>
      </c>
      <c r="S62" s="393" t="s">
        <v>46</v>
      </c>
      <c r="T62" s="429"/>
      <c r="U62" s="428"/>
      <c r="V62" s="412"/>
    </row>
    <row r="63" spans="2:22" s="393" customFormat="1" ht="15.95" customHeight="1">
      <c r="B63" s="416"/>
      <c r="C63" s="417"/>
      <c r="D63" s="417"/>
      <c r="E63" s="412"/>
      <c r="G63" s="425"/>
      <c r="H63" s="413"/>
      <c r="I63" s="414"/>
      <c r="J63" s="419"/>
      <c r="K63" s="420"/>
      <c r="L63" s="421"/>
      <c r="M63" s="420" t="s">
        <v>46</v>
      </c>
      <c r="N63" s="420"/>
      <c r="O63" s="421"/>
      <c r="P63" s="424"/>
      <c r="Q63" s="424" t="s">
        <v>41</v>
      </c>
      <c r="R63" s="425" t="str">
        <f t="shared" si="1"/>
        <v/>
      </c>
      <c r="S63" s="393" t="s">
        <v>46</v>
      </c>
      <c r="T63" s="429"/>
      <c r="U63" s="428"/>
      <c r="V63" s="412"/>
    </row>
    <row r="64" spans="2:22" s="393" customFormat="1" ht="12.75" customHeight="1">
      <c r="B64" s="416"/>
      <c r="C64" s="417"/>
      <c r="D64" s="417"/>
      <c r="E64" s="412"/>
      <c r="G64" s="425"/>
      <c r="H64" s="413"/>
      <c r="I64" s="414"/>
      <c r="J64" s="419"/>
      <c r="K64" s="420"/>
      <c r="L64" s="428"/>
      <c r="M64" s="415"/>
      <c r="N64" s="415"/>
      <c r="O64" s="421"/>
      <c r="P64" s="424"/>
      <c r="Q64" s="424"/>
      <c r="R64" s="425"/>
      <c r="T64" s="429"/>
      <c r="U64" s="428"/>
      <c r="V64" s="412"/>
    </row>
    <row r="65" spans="2:22" s="393" customFormat="1" ht="15.95" customHeight="1">
      <c r="B65" s="416"/>
      <c r="D65" s="417" t="s">
        <v>93</v>
      </c>
      <c r="E65" s="412"/>
      <c r="G65" s="418" t="str">
        <f>IF(SUM(R65:R74)=0,"",SUM(R65:R74))</f>
        <v/>
      </c>
      <c r="H65" s="413"/>
      <c r="I65" s="414"/>
      <c r="J65" s="419"/>
      <c r="K65" s="420"/>
      <c r="L65" s="421"/>
      <c r="M65" s="420" t="s">
        <v>46</v>
      </c>
      <c r="N65" s="420" t="s">
        <v>38</v>
      </c>
      <c r="O65" s="421"/>
      <c r="P65" s="424" t="s">
        <v>48</v>
      </c>
      <c r="Q65" s="424" t="s">
        <v>41</v>
      </c>
      <c r="R65" s="425" t="str">
        <f t="shared" ref="R65:R74" si="2">IF(PRODUCT(L65,O65)=0,"",PRODUCT(L65,O65))</f>
        <v/>
      </c>
      <c r="S65" s="393" t="s">
        <v>46</v>
      </c>
      <c r="T65" s="429"/>
      <c r="U65" s="428"/>
      <c r="V65" s="412"/>
    </row>
    <row r="66" spans="2:22" s="393" customFormat="1" ht="15.95" customHeight="1">
      <c r="B66" s="416"/>
      <c r="D66" s="431" t="s">
        <v>554</v>
      </c>
      <c r="E66" s="412"/>
      <c r="G66" s="425"/>
      <c r="H66" s="413"/>
      <c r="I66" s="414"/>
      <c r="J66" s="419"/>
      <c r="K66" s="420"/>
      <c r="L66" s="421"/>
      <c r="M66" s="420" t="s">
        <v>46</v>
      </c>
      <c r="N66" s="420" t="s">
        <v>38</v>
      </c>
      <c r="O66" s="421"/>
      <c r="P66" s="424" t="s">
        <v>48</v>
      </c>
      <c r="Q66" s="424" t="s">
        <v>41</v>
      </c>
      <c r="R66" s="425" t="str">
        <f t="shared" si="2"/>
        <v/>
      </c>
      <c r="S66" s="393" t="s">
        <v>46</v>
      </c>
      <c r="T66" s="429"/>
      <c r="U66" s="428"/>
      <c r="V66" s="412"/>
    </row>
    <row r="67" spans="2:22" s="393" customFormat="1" ht="15.95" customHeight="1">
      <c r="B67" s="416"/>
      <c r="D67" s="417"/>
      <c r="E67" s="412"/>
      <c r="G67" s="425"/>
      <c r="H67" s="413"/>
      <c r="I67" s="414"/>
      <c r="J67" s="419"/>
      <c r="K67" s="420"/>
      <c r="L67" s="421"/>
      <c r="M67" s="420" t="s">
        <v>46</v>
      </c>
      <c r="N67" s="420" t="s">
        <v>38</v>
      </c>
      <c r="O67" s="421"/>
      <c r="P67" s="424" t="s">
        <v>48</v>
      </c>
      <c r="Q67" s="424" t="s">
        <v>40</v>
      </c>
      <c r="R67" s="425" t="str">
        <f t="shared" si="2"/>
        <v/>
      </c>
      <c r="S67" s="393" t="s">
        <v>46</v>
      </c>
      <c r="T67" s="429"/>
      <c r="U67" s="428"/>
      <c r="V67" s="412"/>
    </row>
    <row r="68" spans="2:22" s="393" customFormat="1" ht="15.95" customHeight="1">
      <c r="B68" s="416"/>
      <c r="D68" s="417"/>
      <c r="E68" s="412"/>
      <c r="G68" s="425"/>
      <c r="H68" s="413"/>
      <c r="I68" s="414"/>
      <c r="J68" s="419"/>
      <c r="K68" s="420"/>
      <c r="L68" s="421"/>
      <c r="M68" s="420" t="s">
        <v>46</v>
      </c>
      <c r="N68" s="420" t="s">
        <v>38</v>
      </c>
      <c r="O68" s="421"/>
      <c r="P68" s="424" t="s">
        <v>48</v>
      </c>
      <c r="Q68" s="424" t="s">
        <v>40</v>
      </c>
      <c r="R68" s="425" t="str">
        <f t="shared" si="2"/>
        <v/>
      </c>
      <c r="S68" s="393" t="s">
        <v>46</v>
      </c>
      <c r="T68" s="429"/>
      <c r="U68" s="428"/>
      <c r="V68" s="412"/>
    </row>
    <row r="69" spans="2:22" s="393" customFormat="1" ht="15.95" customHeight="1">
      <c r="B69" s="416"/>
      <c r="D69" s="417"/>
      <c r="E69" s="412"/>
      <c r="G69" s="425"/>
      <c r="H69" s="413"/>
      <c r="I69" s="414"/>
      <c r="J69" s="419"/>
      <c r="K69" s="420"/>
      <c r="L69" s="421"/>
      <c r="M69" s="420" t="s">
        <v>46</v>
      </c>
      <c r="N69" s="420" t="s">
        <v>38</v>
      </c>
      <c r="O69" s="421"/>
      <c r="P69" s="424" t="s">
        <v>48</v>
      </c>
      <c r="Q69" s="424" t="s">
        <v>40</v>
      </c>
      <c r="R69" s="425" t="str">
        <f t="shared" si="2"/>
        <v/>
      </c>
      <c r="S69" s="393" t="s">
        <v>46</v>
      </c>
      <c r="T69" s="429"/>
      <c r="U69" s="428"/>
      <c r="V69" s="412"/>
    </row>
    <row r="70" spans="2:22" s="393" customFormat="1" ht="15.95" customHeight="1">
      <c r="B70" s="416"/>
      <c r="D70" s="417"/>
      <c r="E70" s="412"/>
      <c r="G70" s="425"/>
      <c r="H70" s="413"/>
      <c r="I70" s="414"/>
      <c r="J70" s="419"/>
      <c r="K70" s="420"/>
      <c r="L70" s="421"/>
      <c r="M70" s="420" t="s">
        <v>46</v>
      </c>
      <c r="N70" s="420" t="s">
        <v>38</v>
      </c>
      <c r="O70" s="421"/>
      <c r="P70" s="424" t="s">
        <v>48</v>
      </c>
      <c r="Q70" s="424" t="s">
        <v>40</v>
      </c>
      <c r="R70" s="425" t="str">
        <f t="shared" si="2"/>
        <v/>
      </c>
      <c r="S70" s="393" t="s">
        <v>46</v>
      </c>
      <c r="T70" s="429"/>
      <c r="U70" s="428"/>
      <c r="V70" s="412"/>
    </row>
    <row r="71" spans="2:22" s="393" customFormat="1" ht="15.95" customHeight="1">
      <c r="B71" s="416"/>
      <c r="D71" s="417"/>
      <c r="E71" s="412"/>
      <c r="G71" s="425"/>
      <c r="H71" s="413"/>
      <c r="I71" s="414"/>
      <c r="J71" s="419"/>
      <c r="K71" s="420"/>
      <c r="L71" s="421"/>
      <c r="M71" s="420" t="s">
        <v>46</v>
      </c>
      <c r="N71" s="420" t="s">
        <v>38</v>
      </c>
      <c r="O71" s="421"/>
      <c r="P71" s="424" t="s">
        <v>48</v>
      </c>
      <c r="Q71" s="424" t="s">
        <v>40</v>
      </c>
      <c r="R71" s="425" t="str">
        <f t="shared" si="2"/>
        <v/>
      </c>
      <c r="S71" s="393" t="s">
        <v>46</v>
      </c>
      <c r="T71" s="429"/>
      <c r="U71" s="428"/>
      <c r="V71" s="412"/>
    </row>
    <row r="72" spans="2:22" s="393" customFormat="1" ht="15.95" customHeight="1">
      <c r="B72" s="416"/>
      <c r="D72" s="417"/>
      <c r="E72" s="412"/>
      <c r="G72" s="425"/>
      <c r="H72" s="413"/>
      <c r="I72" s="414"/>
      <c r="J72" s="419"/>
      <c r="K72" s="420"/>
      <c r="L72" s="421"/>
      <c r="M72" s="420" t="s">
        <v>46</v>
      </c>
      <c r="N72" s="420" t="s">
        <v>38</v>
      </c>
      <c r="O72" s="421"/>
      <c r="P72" s="424" t="s">
        <v>48</v>
      </c>
      <c r="Q72" s="424" t="s">
        <v>40</v>
      </c>
      <c r="R72" s="425" t="str">
        <f t="shared" si="2"/>
        <v/>
      </c>
      <c r="S72" s="393" t="s">
        <v>46</v>
      </c>
      <c r="T72" s="429"/>
      <c r="U72" s="428"/>
      <c r="V72" s="412"/>
    </row>
    <row r="73" spans="2:22" s="393" customFormat="1" ht="15.95" customHeight="1">
      <c r="B73" s="416"/>
      <c r="D73" s="417"/>
      <c r="E73" s="412"/>
      <c r="G73" s="425"/>
      <c r="H73" s="413"/>
      <c r="I73" s="414"/>
      <c r="J73" s="419"/>
      <c r="K73" s="420"/>
      <c r="L73" s="421"/>
      <c r="M73" s="420" t="s">
        <v>46</v>
      </c>
      <c r="N73" s="420" t="s">
        <v>38</v>
      </c>
      <c r="O73" s="421"/>
      <c r="P73" s="424" t="s">
        <v>48</v>
      </c>
      <c r="Q73" s="424" t="s">
        <v>40</v>
      </c>
      <c r="R73" s="425" t="str">
        <f t="shared" si="2"/>
        <v/>
      </c>
      <c r="S73" s="393" t="s">
        <v>46</v>
      </c>
      <c r="T73" s="429"/>
      <c r="U73" s="428"/>
      <c r="V73" s="412"/>
    </row>
    <row r="74" spans="2:22" s="393" customFormat="1" ht="15.95" customHeight="1">
      <c r="B74" s="416"/>
      <c r="D74" s="417"/>
      <c r="E74" s="412"/>
      <c r="G74" s="425"/>
      <c r="H74" s="413"/>
      <c r="I74" s="414"/>
      <c r="J74" s="419"/>
      <c r="K74" s="420"/>
      <c r="L74" s="421"/>
      <c r="M74" s="420" t="s">
        <v>46</v>
      </c>
      <c r="N74" s="420" t="s">
        <v>38</v>
      </c>
      <c r="O74" s="421"/>
      <c r="P74" s="424" t="s">
        <v>48</v>
      </c>
      <c r="Q74" s="424" t="s">
        <v>40</v>
      </c>
      <c r="R74" s="425" t="str">
        <f t="shared" si="2"/>
        <v/>
      </c>
      <c r="S74" s="393" t="s">
        <v>46</v>
      </c>
      <c r="T74" s="429"/>
      <c r="U74" s="428"/>
      <c r="V74" s="412"/>
    </row>
    <row r="75" spans="2:22" s="393" customFormat="1" ht="12.75" customHeight="1">
      <c r="B75" s="416"/>
      <c r="D75" s="417"/>
      <c r="E75" s="412"/>
      <c r="G75" s="425"/>
      <c r="H75" s="413"/>
      <c r="I75" s="414"/>
      <c r="J75" s="419"/>
      <c r="K75" s="420"/>
      <c r="L75" s="428"/>
      <c r="M75" s="415"/>
      <c r="N75" s="415"/>
      <c r="O75" s="421"/>
      <c r="P75" s="424"/>
      <c r="Q75" s="424"/>
      <c r="R75" s="425"/>
      <c r="T75" s="429"/>
      <c r="U75" s="428"/>
      <c r="V75" s="412"/>
    </row>
    <row r="76" spans="2:22" s="393" customFormat="1" ht="15.95" customHeight="1">
      <c r="B76" s="416"/>
      <c r="C76" s="625" t="s">
        <v>60</v>
      </c>
      <c r="D76" s="625"/>
      <c r="E76" s="412"/>
      <c r="G76" s="418" t="str">
        <f>IF(SUM(R76:R77)=0,"",SUM(R76:R77))</f>
        <v/>
      </c>
      <c r="H76" s="413"/>
      <c r="I76" s="414"/>
      <c r="J76" s="419"/>
      <c r="K76" s="420"/>
      <c r="L76" s="421"/>
      <c r="M76" s="420" t="s">
        <v>46</v>
      </c>
      <c r="N76" s="420" t="s">
        <v>38</v>
      </c>
      <c r="O76" s="421"/>
      <c r="P76" s="424" t="s">
        <v>45</v>
      </c>
      <c r="Q76" s="424" t="s">
        <v>41</v>
      </c>
      <c r="R76" s="425" t="str">
        <f t="shared" ref="R76:R77" si="3">IF(PRODUCT(L76,O76)=0,"",PRODUCT(L76,O76))</f>
        <v/>
      </c>
      <c r="S76" s="393" t="s">
        <v>46</v>
      </c>
      <c r="T76" s="429"/>
      <c r="U76" s="428"/>
      <c r="V76" s="412"/>
    </row>
    <row r="77" spans="2:22" s="393" customFormat="1" ht="15.95" customHeight="1">
      <c r="B77" s="416"/>
      <c r="C77" s="417"/>
      <c r="D77" s="417"/>
      <c r="E77" s="412"/>
      <c r="G77" s="425"/>
      <c r="H77" s="413"/>
      <c r="I77" s="414"/>
      <c r="J77" s="419"/>
      <c r="K77" s="420"/>
      <c r="L77" s="421"/>
      <c r="M77" s="420" t="s">
        <v>46</v>
      </c>
      <c r="N77" s="420" t="s">
        <v>38</v>
      </c>
      <c r="O77" s="421"/>
      <c r="P77" s="424" t="s">
        <v>45</v>
      </c>
      <c r="Q77" s="424" t="s">
        <v>41</v>
      </c>
      <c r="R77" s="425" t="str">
        <f t="shared" si="3"/>
        <v/>
      </c>
      <c r="S77" s="393" t="s">
        <v>46</v>
      </c>
      <c r="T77" s="429"/>
      <c r="U77" s="428"/>
      <c r="V77" s="412"/>
    </row>
    <row r="78" spans="2:22" s="393" customFormat="1" ht="12.75" customHeight="1">
      <c r="B78" s="416"/>
      <c r="C78" s="417"/>
      <c r="D78" s="417"/>
      <c r="E78" s="412"/>
      <c r="G78" s="425"/>
      <c r="H78" s="413"/>
      <c r="I78" s="414"/>
      <c r="J78" s="419"/>
      <c r="K78" s="420"/>
      <c r="L78" s="428"/>
      <c r="M78" s="415"/>
      <c r="N78" s="415"/>
      <c r="O78" s="421"/>
      <c r="P78" s="424"/>
      <c r="Q78" s="424"/>
      <c r="R78" s="425"/>
      <c r="T78" s="429"/>
      <c r="U78" s="428"/>
      <c r="V78" s="412"/>
    </row>
    <row r="79" spans="2:22" s="393" customFormat="1" ht="15.95" customHeight="1">
      <c r="B79" s="416"/>
      <c r="C79" s="625" t="s">
        <v>94</v>
      </c>
      <c r="D79" s="625"/>
      <c r="E79" s="412"/>
      <c r="G79" s="418" t="str">
        <f>IF(SUM(R79:R81)=0,"",SUM(L79:L81))</f>
        <v/>
      </c>
      <c r="H79" s="413"/>
      <c r="I79" s="414"/>
      <c r="J79" s="419"/>
      <c r="K79" s="420"/>
      <c r="L79" s="421"/>
      <c r="M79" s="415" t="s">
        <v>46</v>
      </c>
      <c r="N79" s="420" t="s">
        <v>38</v>
      </c>
      <c r="O79" s="421"/>
      <c r="P79" s="424"/>
      <c r="Q79" s="424" t="s">
        <v>40</v>
      </c>
      <c r="R79" s="425" t="str">
        <f>IF(PRODUCT(L79,O79)=0,"",PRODUCT(L79,O79))</f>
        <v/>
      </c>
      <c r="S79" s="393" t="s">
        <v>46</v>
      </c>
      <c r="T79" s="429"/>
      <c r="U79" s="428"/>
      <c r="V79" s="412"/>
    </row>
    <row r="80" spans="2:22" s="393" customFormat="1" ht="15.95" customHeight="1">
      <c r="B80" s="416"/>
      <c r="D80" s="432"/>
      <c r="E80" s="412"/>
      <c r="H80" s="413"/>
      <c r="I80" s="414"/>
      <c r="J80" s="419"/>
      <c r="K80" s="433"/>
      <c r="L80" s="421"/>
      <c r="M80" s="415" t="s">
        <v>46</v>
      </c>
      <c r="N80" s="420" t="s">
        <v>38</v>
      </c>
      <c r="O80" s="421"/>
      <c r="P80" s="424"/>
      <c r="Q80" s="424" t="s">
        <v>40</v>
      </c>
      <c r="R80" s="425" t="str">
        <f>IF(PRODUCT(L80,O80)=0,"",PRODUCT(L80,O80))</f>
        <v/>
      </c>
      <c r="S80" s="393" t="s">
        <v>46</v>
      </c>
      <c r="T80" s="434"/>
      <c r="U80" s="434"/>
      <c r="V80" s="435"/>
    </row>
    <row r="81" spans="2:22" s="393" customFormat="1" ht="12.75" customHeight="1">
      <c r="B81" s="416"/>
      <c r="D81" s="432"/>
      <c r="E81" s="412"/>
      <c r="H81" s="413"/>
      <c r="I81" s="414"/>
      <c r="J81" s="419"/>
      <c r="K81" s="434"/>
      <c r="L81" s="428"/>
      <c r="M81" s="415" t="s">
        <v>46</v>
      </c>
      <c r="N81" s="420" t="s">
        <v>38</v>
      </c>
      <c r="O81" s="421"/>
      <c r="P81" s="424"/>
      <c r="Q81" s="424" t="s">
        <v>40</v>
      </c>
      <c r="R81" s="425" t="str">
        <f>IF(PRODUCT(L81,O81)=0,"",PRODUCT(L81,O81))</f>
        <v/>
      </c>
      <c r="S81" s="393" t="s">
        <v>46</v>
      </c>
      <c r="T81" s="434"/>
      <c r="U81" s="434"/>
      <c r="V81" s="435"/>
    </row>
    <row r="82" spans="2:22" s="393" customFormat="1" ht="15.95" customHeight="1">
      <c r="B82" s="436"/>
      <c r="C82" s="629"/>
      <c r="D82" s="629"/>
      <c r="E82" s="437"/>
      <c r="F82" s="438"/>
      <c r="G82" s="439"/>
      <c r="H82" s="440"/>
      <c r="I82" s="441"/>
      <c r="J82" s="442"/>
      <c r="K82" s="442"/>
      <c r="L82" s="442"/>
      <c r="M82" s="442"/>
      <c r="N82" s="442"/>
      <c r="O82" s="442"/>
      <c r="P82" s="442"/>
      <c r="Q82" s="442"/>
      <c r="R82" s="442"/>
      <c r="S82" s="442"/>
      <c r="T82" s="442"/>
      <c r="U82" s="442"/>
      <c r="V82" s="437"/>
    </row>
    <row r="83" spans="2:22" s="393" customFormat="1" ht="15.95" customHeight="1">
      <c r="B83" s="399"/>
      <c r="C83" s="624" t="s">
        <v>70</v>
      </c>
      <c r="D83" s="624"/>
      <c r="E83" s="400"/>
      <c r="F83" s="401"/>
      <c r="G83" s="530">
        <f>SUM(G9:G82)</f>
        <v>0</v>
      </c>
      <c r="H83" s="443"/>
      <c r="I83" s="444"/>
      <c r="J83" s="445"/>
      <c r="K83" s="445"/>
      <c r="L83" s="445"/>
      <c r="M83" s="445"/>
      <c r="N83" s="445"/>
      <c r="O83" s="445"/>
      <c r="P83" s="445"/>
      <c r="Q83" s="445"/>
      <c r="R83" s="445"/>
      <c r="S83" s="445"/>
      <c r="T83" s="445"/>
      <c r="U83" s="445"/>
      <c r="V83" s="400"/>
    </row>
    <row r="84" spans="2:22" ht="15.75" customHeight="1">
      <c r="B84" s="394" t="s">
        <v>552</v>
      </c>
    </row>
    <row r="85" spans="2:22" ht="15.75" customHeight="1"/>
  </sheetData>
  <sheetProtection formatCells="0" insertColumns="0" insertRows="0" autoFilter="0"/>
  <protectedRanges>
    <protectedRange sqref="J10:J24 L18:L24 O18:O24 R18:R24 J39:J40 L39:L40 O39:O40 J42:J43 L42:L43 O42:O43 J46:J47 J49:J50 J52:J53 J55:J56 L49:L50 L52:L53 L55:L56 O49:O50 O52:O53 O55:O56 L27:L37 J27:J37" name="範囲1"/>
    <protectedRange sqref="O76:O77 L76:L77 J76:J77 J79:J80 J59:J63 L59:L63 O59:O63 J65:J74 L65:L74 O65:O74" name="範囲2"/>
    <protectedRange sqref="L46:L47" name="範囲1_6_1"/>
    <protectedRange sqref="L80" name="範囲2_1"/>
    <protectedRange sqref="L79" name="範囲2_3"/>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H22"/>
  <sheetViews>
    <sheetView view="pageBreakPreview" zoomScale="75" zoomScaleNormal="100" zoomScaleSheetLayoutView="75" workbookViewId="0">
      <selection activeCell="B20" sqref="B20"/>
    </sheetView>
  </sheetViews>
  <sheetFormatPr defaultRowHeight="29.25" customHeight="1"/>
  <cols>
    <col min="1" max="1" width="2" style="446" customWidth="1"/>
    <col min="2" max="2" width="21.5" style="446" customWidth="1"/>
    <col min="3" max="3" width="1.625" style="446" customWidth="1"/>
    <col min="4" max="4" width="1.75" style="446" customWidth="1"/>
    <col min="5" max="5" width="23.25" style="446" customWidth="1"/>
    <col min="6" max="6" width="1.875" style="446" customWidth="1"/>
    <col min="7" max="7" width="29.5" style="446" customWidth="1"/>
    <col min="8" max="8" width="5" style="446" customWidth="1"/>
    <col min="9" max="16384" width="9" style="446"/>
  </cols>
  <sheetData>
    <row r="1" spans="1:7" ht="29.25" customHeight="1">
      <c r="B1" s="446" t="s">
        <v>585</v>
      </c>
      <c r="G1" s="394" t="s">
        <v>609</v>
      </c>
    </row>
    <row r="2" spans="1:7" ht="29.25" customHeight="1">
      <c r="B2" s="630" t="s">
        <v>636</v>
      </c>
      <c r="C2" s="630"/>
      <c r="D2" s="630"/>
      <c r="E2" s="630"/>
      <c r="F2" s="630"/>
      <c r="G2" s="630"/>
    </row>
    <row r="3" spans="1:7" ht="29.25" customHeight="1">
      <c r="B3" s="447"/>
    </row>
    <row r="4" spans="1:7" ht="29.25" customHeight="1">
      <c r="G4" s="448" t="s">
        <v>119</v>
      </c>
    </row>
    <row r="5" spans="1:7" ht="29.25" customHeight="1">
      <c r="A5" s="446" t="s">
        <v>102</v>
      </c>
    </row>
    <row r="6" spans="1:7" ht="38.25" customHeight="1">
      <c r="A6" s="449"/>
      <c r="B6" s="450" t="s">
        <v>98</v>
      </c>
      <c r="C6" s="451"/>
      <c r="D6" s="449"/>
      <c r="E6" s="450" t="s">
        <v>500</v>
      </c>
      <c r="F6" s="452"/>
      <c r="G6" s="453" t="s">
        <v>69</v>
      </c>
    </row>
    <row r="7" spans="1:7" ht="38.25" customHeight="1">
      <c r="A7" s="454"/>
      <c r="B7" s="455" t="s">
        <v>99</v>
      </c>
      <c r="C7" s="456"/>
      <c r="D7" s="454"/>
      <c r="E7" s="457">
        <f>'（別紙１）精算額'!I19</f>
        <v>0</v>
      </c>
      <c r="F7" s="458"/>
      <c r="G7" s="458"/>
    </row>
    <row r="8" spans="1:7" ht="38.25" customHeight="1">
      <c r="A8" s="459"/>
      <c r="B8" s="460" t="s">
        <v>100</v>
      </c>
      <c r="D8" s="459"/>
      <c r="E8" s="457">
        <f>'（別紙１）精算額'!D10</f>
        <v>0</v>
      </c>
      <c r="F8" s="461"/>
      <c r="G8" s="461"/>
    </row>
    <row r="9" spans="1:7" ht="38.25" customHeight="1">
      <c r="A9" s="454"/>
      <c r="B9" s="455" t="s">
        <v>101</v>
      </c>
      <c r="C9" s="456"/>
      <c r="D9" s="454"/>
      <c r="E9" s="457">
        <f>SUM('（別紙１）精算額'!C10:C14)-E7</f>
        <v>0</v>
      </c>
      <c r="F9" s="458"/>
      <c r="G9" s="458"/>
    </row>
    <row r="10" spans="1:7" ht="38.25" customHeight="1">
      <c r="A10" s="462"/>
      <c r="B10" s="463" t="s">
        <v>67</v>
      </c>
      <c r="C10" s="464"/>
      <c r="D10" s="462"/>
      <c r="E10" s="465">
        <f>SUM(E7:E9)</f>
        <v>0</v>
      </c>
      <c r="F10" s="466"/>
      <c r="G10" s="466"/>
    </row>
    <row r="12" spans="1:7" ht="38.25" customHeight="1">
      <c r="A12" s="446" t="s">
        <v>103</v>
      </c>
    </row>
    <row r="13" spans="1:7" ht="38.25" customHeight="1">
      <c r="A13" s="449"/>
      <c r="B13" s="450" t="s">
        <v>98</v>
      </c>
      <c r="C13" s="451"/>
      <c r="D13" s="449"/>
      <c r="E13" s="450" t="s">
        <v>500</v>
      </c>
      <c r="F13" s="452"/>
      <c r="G13" s="453" t="s">
        <v>69</v>
      </c>
    </row>
    <row r="14" spans="1:7" ht="38.25" customHeight="1">
      <c r="A14" s="454"/>
      <c r="B14" s="455" t="s">
        <v>104</v>
      </c>
      <c r="C14" s="456"/>
      <c r="D14" s="454"/>
      <c r="E14" s="457">
        <f>'（別紙４）実支出額'!G83</f>
        <v>0</v>
      </c>
      <c r="F14" s="458"/>
      <c r="G14" s="467" t="s">
        <v>637</v>
      </c>
    </row>
    <row r="15" spans="1:7" ht="38.25" customHeight="1">
      <c r="A15" s="454"/>
      <c r="B15" s="455" t="s">
        <v>105</v>
      </c>
      <c r="C15" s="456"/>
      <c r="D15" s="454"/>
      <c r="E15" s="468">
        <v>0</v>
      </c>
      <c r="F15" s="458"/>
      <c r="G15" s="458"/>
    </row>
    <row r="16" spans="1:7" ht="38.25" customHeight="1">
      <c r="A16" s="462"/>
      <c r="B16" s="463" t="s">
        <v>67</v>
      </c>
      <c r="C16" s="464"/>
      <c r="D16" s="462"/>
      <c r="E16" s="465">
        <f>E14+E15</f>
        <v>0</v>
      </c>
      <c r="F16" s="466"/>
      <c r="G16" s="466"/>
    </row>
    <row r="18" spans="2:8" ht="29.25" customHeight="1">
      <c r="B18" s="446" t="s">
        <v>120</v>
      </c>
    </row>
    <row r="20" spans="2:8" ht="29.25" customHeight="1">
      <c r="B20" s="469" t="s">
        <v>660</v>
      </c>
    </row>
    <row r="21" spans="2:8" ht="29.25" customHeight="1">
      <c r="E21" s="448" t="s">
        <v>654</v>
      </c>
      <c r="G21" s="470" t="str">
        <f>IF('（別表２第２号様式）実績報告書'!J6="","",'（別表２第２号様式）実績報告書'!J6)</f>
        <v/>
      </c>
    </row>
    <row r="22" spans="2:8" ht="29.25" customHeight="1">
      <c r="E22" s="448" t="s">
        <v>121</v>
      </c>
      <c r="G22" s="470" t="str">
        <f>IF('（別表２第２号様式）実績報告書'!J7="","",'（別表２第２号様式）実績報告書'!J7)</f>
        <v/>
      </c>
      <c r="H22" s="471"/>
    </row>
  </sheetData>
  <sheetProtection formatCells="0" formatColumns="0" formatRows="0" insertColumns="0" insertRows="0" insertHyperlinks="0" deleteColumns="0" deleteRows="0" sort="0" autoFilter="0" pivotTables="0"/>
  <protectedRanges>
    <protectedRange sqref="E15" name="範囲1"/>
  </protectedRanges>
  <mergeCells count="1">
    <mergeCell ref="B2:G2"/>
  </mergeCells>
  <phoneticPr fontI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V52"/>
  <sheetViews>
    <sheetView showGridLines="0" view="pageBreakPreview" zoomScale="80" zoomScaleNormal="85" zoomScaleSheetLayoutView="80" workbookViewId="0">
      <selection activeCell="H2" sqref="H2"/>
    </sheetView>
  </sheetViews>
  <sheetFormatPr defaultRowHeight="13.5"/>
  <cols>
    <col min="1" max="1" width="2.75" style="473" customWidth="1"/>
    <col min="2" max="9" width="14.125" style="473" customWidth="1"/>
    <col min="10" max="256" width="9" style="473"/>
    <col min="257" max="16384" width="9" style="11"/>
  </cols>
  <sheetData>
    <row r="1" spans="1:256" ht="17.25">
      <c r="A1" s="472"/>
    </row>
    <row r="2" spans="1:256" ht="17.25">
      <c r="A2" s="472"/>
      <c r="H2" s="473" t="s">
        <v>661</v>
      </c>
    </row>
    <row r="3" spans="1:256" ht="17.25">
      <c r="A3" s="472"/>
    </row>
    <row r="4" spans="1:256" ht="17.25">
      <c r="A4" s="631" t="s">
        <v>655</v>
      </c>
      <c r="B4" s="631"/>
      <c r="C4" s="631"/>
      <c r="D4" s="631"/>
      <c r="E4" s="631"/>
      <c r="F4" s="631"/>
      <c r="G4" s="631"/>
      <c r="H4" s="631"/>
      <c r="I4" s="631"/>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474"/>
      <c r="BS4" s="474"/>
      <c r="BT4" s="474"/>
      <c r="BU4" s="474"/>
      <c r="BV4" s="474"/>
      <c r="BW4" s="474"/>
      <c r="BX4" s="474"/>
      <c r="BY4" s="474"/>
      <c r="BZ4" s="474"/>
      <c r="CA4" s="474"/>
      <c r="CB4" s="474"/>
      <c r="CC4" s="474"/>
      <c r="CD4" s="474"/>
      <c r="CE4" s="474"/>
      <c r="CF4" s="474"/>
      <c r="CG4" s="474"/>
      <c r="CH4" s="474"/>
      <c r="CI4" s="474"/>
      <c r="CJ4" s="474"/>
      <c r="CK4" s="474"/>
      <c r="CL4" s="474"/>
      <c r="CM4" s="474"/>
      <c r="CN4" s="474"/>
      <c r="CO4" s="474"/>
      <c r="CP4" s="474"/>
      <c r="CQ4" s="474"/>
      <c r="CR4" s="474"/>
      <c r="CS4" s="474"/>
      <c r="CT4" s="474"/>
      <c r="CU4" s="474"/>
      <c r="CV4" s="474"/>
      <c r="CW4" s="474"/>
      <c r="CX4" s="474"/>
      <c r="CY4" s="474"/>
      <c r="CZ4" s="474"/>
      <c r="DA4" s="474"/>
      <c r="DB4" s="474"/>
      <c r="DC4" s="474"/>
      <c r="DD4" s="474"/>
      <c r="DE4" s="474"/>
      <c r="DF4" s="474"/>
      <c r="DG4" s="474"/>
      <c r="DH4" s="474"/>
      <c r="DI4" s="474"/>
      <c r="DJ4" s="474"/>
      <c r="DK4" s="474"/>
      <c r="DL4" s="474"/>
      <c r="DM4" s="474"/>
      <c r="DN4" s="474"/>
      <c r="DO4" s="474"/>
      <c r="DP4" s="474"/>
      <c r="DQ4" s="474"/>
      <c r="DR4" s="474"/>
      <c r="DS4" s="474"/>
      <c r="DT4" s="474"/>
      <c r="DU4" s="474"/>
      <c r="DV4" s="474"/>
      <c r="DW4" s="474"/>
      <c r="DX4" s="474"/>
      <c r="DY4" s="474"/>
      <c r="DZ4" s="474"/>
      <c r="EA4" s="474"/>
      <c r="EB4" s="474"/>
      <c r="EC4" s="474"/>
      <c r="ED4" s="474"/>
      <c r="EE4" s="474"/>
      <c r="EF4" s="474"/>
      <c r="EG4" s="474"/>
      <c r="EH4" s="474"/>
      <c r="EI4" s="474"/>
      <c r="EJ4" s="474"/>
      <c r="EK4" s="474"/>
      <c r="EL4" s="474"/>
      <c r="EM4" s="474"/>
      <c r="EN4" s="474"/>
      <c r="EO4" s="474"/>
      <c r="EP4" s="474"/>
      <c r="EQ4" s="474"/>
      <c r="ER4" s="474"/>
      <c r="ES4" s="474"/>
      <c r="ET4" s="474"/>
      <c r="EU4" s="474"/>
      <c r="EV4" s="474"/>
      <c r="EW4" s="474"/>
      <c r="EX4" s="474"/>
      <c r="EY4" s="474"/>
      <c r="EZ4" s="474"/>
      <c r="FA4" s="474"/>
      <c r="FB4" s="474"/>
      <c r="FC4" s="474"/>
      <c r="FD4" s="474"/>
      <c r="FE4" s="474"/>
      <c r="FF4" s="474"/>
      <c r="FG4" s="474"/>
      <c r="FH4" s="474"/>
      <c r="FI4" s="474"/>
      <c r="FJ4" s="474"/>
      <c r="FK4" s="474"/>
      <c r="FL4" s="474"/>
      <c r="FM4" s="474"/>
      <c r="FN4" s="474"/>
      <c r="FO4" s="474"/>
      <c r="FP4" s="474"/>
      <c r="FQ4" s="474"/>
      <c r="FR4" s="474"/>
      <c r="FS4" s="474"/>
      <c r="FT4" s="474"/>
      <c r="FU4" s="474"/>
      <c r="FV4" s="474"/>
      <c r="FW4" s="474"/>
      <c r="FX4" s="474"/>
      <c r="FY4" s="474"/>
      <c r="FZ4" s="474"/>
      <c r="GA4" s="474"/>
      <c r="GB4" s="474"/>
      <c r="GC4" s="474"/>
      <c r="GD4" s="474"/>
      <c r="GE4" s="474"/>
      <c r="GF4" s="474"/>
      <c r="GG4" s="474"/>
      <c r="GH4" s="474"/>
      <c r="GI4" s="474"/>
      <c r="GJ4" s="474"/>
      <c r="GK4" s="474"/>
      <c r="GL4" s="474"/>
      <c r="GM4" s="474"/>
      <c r="GN4" s="474"/>
      <c r="GO4" s="474"/>
      <c r="GP4" s="474"/>
      <c r="GQ4" s="474"/>
      <c r="GR4" s="474"/>
      <c r="GS4" s="474"/>
      <c r="GT4" s="474"/>
      <c r="GU4" s="474"/>
      <c r="GV4" s="474"/>
      <c r="GW4" s="474"/>
      <c r="GX4" s="474"/>
      <c r="GY4" s="474"/>
      <c r="GZ4" s="474"/>
      <c r="HA4" s="474"/>
      <c r="HB4" s="474"/>
      <c r="HC4" s="474"/>
      <c r="HD4" s="474"/>
      <c r="HE4" s="474"/>
      <c r="HF4" s="474"/>
      <c r="HG4" s="474"/>
      <c r="HH4" s="474"/>
      <c r="HI4" s="474"/>
      <c r="HJ4" s="474"/>
      <c r="HK4" s="474"/>
      <c r="HL4" s="474"/>
      <c r="HM4" s="474"/>
      <c r="HN4" s="474"/>
      <c r="HO4" s="474"/>
      <c r="HP4" s="474"/>
      <c r="HQ4" s="474"/>
      <c r="HR4" s="474"/>
      <c r="HS4" s="474"/>
      <c r="HT4" s="474"/>
      <c r="HU4" s="474"/>
      <c r="HV4" s="474"/>
      <c r="HW4" s="474"/>
      <c r="HX4" s="474"/>
      <c r="HY4" s="474"/>
      <c r="HZ4" s="474"/>
      <c r="IA4" s="474"/>
      <c r="IB4" s="474"/>
      <c r="IC4" s="474"/>
      <c r="ID4" s="474"/>
      <c r="IE4" s="474"/>
      <c r="IF4" s="474"/>
      <c r="IG4" s="474"/>
      <c r="IH4" s="474"/>
      <c r="II4" s="474"/>
      <c r="IJ4" s="474"/>
      <c r="IK4" s="474"/>
      <c r="IL4" s="474"/>
      <c r="IM4" s="474"/>
      <c r="IN4" s="474"/>
      <c r="IO4" s="474"/>
      <c r="IP4" s="474"/>
      <c r="IQ4" s="474"/>
      <c r="IR4" s="474"/>
      <c r="IS4" s="474"/>
      <c r="IT4" s="474"/>
      <c r="IU4" s="474"/>
      <c r="IV4" s="474"/>
    </row>
    <row r="5" spans="1:256" ht="17.25">
      <c r="A5" s="332"/>
      <c r="B5" s="332"/>
      <c r="C5" s="332"/>
      <c r="D5" s="332"/>
      <c r="E5" s="332"/>
      <c r="F5" s="332"/>
      <c r="G5" s="332"/>
      <c r="H5" s="332"/>
      <c r="I5" s="332"/>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c r="AM5" s="474"/>
      <c r="AN5" s="474"/>
      <c r="AO5" s="474"/>
      <c r="AP5" s="474"/>
      <c r="AQ5" s="474"/>
      <c r="AR5" s="474"/>
      <c r="AS5" s="474"/>
      <c r="AT5" s="474"/>
      <c r="AU5" s="474"/>
      <c r="AV5" s="474"/>
      <c r="AW5" s="474"/>
      <c r="AX5" s="474"/>
      <c r="AY5" s="474"/>
      <c r="AZ5" s="474"/>
      <c r="BA5" s="474"/>
      <c r="BB5" s="474"/>
      <c r="BC5" s="474"/>
      <c r="BD5" s="474"/>
      <c r="BE5" s="474"/>
      <c r="BF5" s="474"/>
      <c r="BG5" s="474"/>
      <c r="BH5" s="474"/>
      <c r="BI5" s="474"/>
      <c r="BJ5" s="474"/>
      <c r="BK5" s="474"/>
      <c r="BL5" s="474"/>
      <c r="BM5" s="474"/>
      <c r="BN5" s="474"/>
      <c r="BO5" s="474"/>
      <c r="BP5" s="474"/>
      <c r="BQ5" s="474"/>
      <c r="BR5" s="474"/>
      <c r="BS5" s="474"/>
      <c r="BT5" s="474"/>
      <c r="BU5" s="474"/>
      <c r="BV5" s="474"/>
      <c r="BW5" s="474"/>
      <c r="BX5" s="474"/>
      <c r="BY5" s="474"/>
      <c r="BZ5" s="474"/>
      <c r="CA5" s="474"/>
      <c r="CB5" s="474"/>
      <c r="CC5" s="474"/>
      <c r="CD5" s="474"/>
      <c r="CE5" s="474"/>
      <c r="CF5" s="474"/>
      <c r="CG5" s="474"/>
      <c r="CH5" s="474"/>
      <c r="CI5" s="474"/>
      <c r="CJ5" s="474"/>
      <c r="CK5" s="474"/>
      <c r="CL5" s="474"/>
      <c r="CM5" s="474"/>
      <c r="CN5" s="474"/>
      <c r="CO5" s="474"/>
      <c r="CP5" s="474"/>
      <c r="CQ5" s="474"/>
      <c r="CR5" s="474"/>
      <c r="CS5" s="474"/>
      <c r="CT5" s="474"/>
      <c r="CU5" s="474"/>
      <c r="CV5" s="474"/>
      <c r="CW5" s="474"/>
      <c r="CX5" s="474"/>
      <c r="CY5" s="474"/>
      <c r="CZ5" s="474"/>
      <c r="DA5" s="474"/>
      <c r="DB5" s="474"/>
      <c r="DC5" s="474"/>
      <c r="DD5" s="474"/>
      <c r="DE5" s="474"/>
      <c r="DF5" s="474"/>
      <c r="DG5" s="474"/>
      <c r="DH5" s="474"/>
      <c r="DI5" s="474"/>
      <c r="DJ5" s="474"/>
      <c r="DK5" s="474"/>
      <c r="DL5" s="474"/>
      <c r="DM5" s="474"/>
      <c r="DN5" s="474"/>
      <c r="DO5" s="474"/>
      <c r="DP5" s="474"/>
      <c r="DQ5" s="474"/>
      <c r="DR5" s="474"/>
      <c r="DS5" s="474"/>
      <c r="DT5" s="474"/>
      <c r="DU5" s="474"/>
      <c r="DV5" s="474"/>
      <c r="DW5" s="474"/>
      <c r="DX5" s="474"/>
      <c r="DY5" s="474"/>
      <c r="DZ5" s="474"/>
      <c r="EA5" s="474"/>
      <c r="EB5" s="474"/>
      <c r="EC5" s="474"/>
      <c r="ED5" s="474"/>
      <c r="EE5" s="474"/>
      <c r="EF5" s="474"/>
      <c r="EG5" s="474"/>
      <c r="EH5" s="474"/>
      <c r="EI5" s="474"/>
      <c r="EJ5" s="474"/>
      <c r="EK5" s="474"/>
      <c r="EL5" s="474"/>
      <c r="EM5" s="474"/>
      <c r="EN5" s="474"/>
      <c r="EO5" s="474"/>
      <c r="EP5" s="474"/>
      <c r="EQ5" s="474"/>
      <c r="ER5" s="474"/>
      <c r="ES5" s="474"/>
      <c r="ET5" s="474"/>
      <c r="EU5" s="474"/>
      <c r="EV5" s="474"/>
      <c r="EW5" s="474"/>
      <c r="EX5" s="474"/>
      <c r="EY5" s="474"/>
      <c r="EZ5" s="474"/>
      <c r="FA5" s="474"/>
      <c r="FB5" s="474"/>
      <c r="FC5" s="474"/>
      <c r="FD5" s="474"/>
      <c r="FE5" s="474"/>
      <c r="FF5" s="474"/>
      <c r="FG5" s="474"/>
      <c r="FH5" s="474"/>
      <c r="FI5" s="474"/>
      <c r="FJ5" s="474"/>
      <c r="FK5" s="474"/>
      <c r="FL5" s="474"/>
      <c r="FM5" s="474"/>
      <c r="FN5" s="474"/>
      <c r="FO5" s="474"/>
      <c r="FP5" s="474"/>
      <c r="FQ5" s="474"/>
      <c r="FR5" s="474"/>
      <c r="FS5" s="474"/>
      <c r="FT5" s="474"/>
      <c r="FU5" s="474"/>
      <c r="FV5" s="474"/>
      <c r="FW5" s="474"/>
      <c r="FX5" s="474"/>
      <c r="FY5" s="474"/>
      <c r="FZ5" s="474"/>
      <c r="GA5" s="474"/>
      <c r="GB5" s="474"/>
      <c r="GC5" s="474"/>
      <c r="GD5" s="474"/>
      <c r="GE5" s="474"/>
      <c r="GF5" s="474"/>
      <c r="GG5" s="474"/>
      <c r="GH5" s="474"/>
      <c r="GI5" s="474"/>
      <c r="GJ5" s="474"/>
      <c r="GK5" s="474"/>
      <c r="GL5" s="474"/>
      <c r="GM5" s="474"/>
      <c r="GN5" s="474"/>
      <c r="GO5" s="474"/>
      <c r="GP5" s="474"/>
      <c r="GQ5" s="474"/>
      <c r="GR5" s="474"/>
      <c r="GS5" s="474"/>
      <c r="GT5" s="474"/>
      <c r="GU5" s="474"/>
      <c r="GV5" s="474"/>
      <c r="GW5" s="474"/>
      <c r="GX5" s="474"/>
      <c r="GY5" s="474"/>
      <c r="GZ5" s="474"/>
      <c r="HA5" s="474"/>
      <c r="HB5" s="474"/>
      <c r="HC5" s="474"/>
      <c r="HD5" s="474"/>
      <c r="HE5" s="474"/>
      <c r="HF5" s="474"/>
      <c r="HG5" s="474"/>
      <c r="HH5" s="474"/>
      <c r="HI5" s="474"/>
      <c r="HJ5" s="474"/>
      <c r="HK5" s="474"/>
      <c r="HL5" s="474"/>
      <c r="HM5" s="474"/>
      <c r="HN5" s="474"/>
      <c r="HO5" s="474"/>
      <c r="HP5" s="474"/>
      <c r="HQ5" s="474"/>
      <c r="HR5" s="474"/>
      <c r="HS5" s="474"/>
      <c r="HT5" s="474"/>
      <c r="HU5" s="474"/>
      <c r="HV5" s="474"/>
      <c r="HW5" s="474"/>
      <c r="HX5" s="474"/>
      <c r="HY5" s="474"/>
      <c r="HZ5" s="474"/>
      <c r="IA5" s="474"/>
      <c r="IB5" s="474"/>
      <c r="IC5" s="474"/>
      <c r="ID5" s="474"/>
      <c r="IE5" s="474"/>
      <c r="IF5" s="474"/>
      <c r="IG5" s="474"/>
      <c r="IH5" s="474"/>
      <c r="II5" s="474"/>
      <c r="IJ5" s="474"/>
      <c r="IK5" s="474"/>
      <c r="IL5" s="474"/>
      <c r="IM5" s="474"/>
      <c r="IN5" s="474"/>
      <c r="IO5" s="474"/>
      <c r="IP5" s="474"/>
      <c r="IQ5" s="474"/>
      <c r="IR5" s="474"/>
      <c r="IS5" s="474"/>
      <c r="IT5" s="474"/>
      <c r="IU5" s="474"/>
      <c r="IV5" s="474"/>
    </row>
    <row r="6" spans="1:256" ht="17.25">
      <c r="A6" s="475" t="s">
        <v>590</v>
      </c>
      <c r="B6" s="332"/>
      <c r="C6" s="332"/>
      <c r="D6" s="332"/>
      <c r="E6" s="332"/>
      <c r="F6" s="332"/>
      <c r="G6" s="332"/>
      <c r="H6" s="332"/>
      <c r="I6" s="332"/>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c r="BS6" s="474"/>
      <c r="BT6" s="474"/>
      <c r="BU6" s="474"/>
      <c r="BV6" s="474"/>
      <c r="BW6" s="474"/>
      <c r="BX6" s="474"/>
      <c r="BY6" s="474"/>
      <c r="BZ6" s="474"/>
      <c r="CA6" s="474"/>
      <c r="CB6" s="474"/>
      <c r="CC6" s="474"/>
      <c r="CD6" s="474"/>
      <c r="CE6" s="474"/>
      <c r="CF6" s="474"/>
      <c r="CG6" s="474"/>
      <c r="CH6" s="474"/>
      <c r="CI6" s="474"/>
      <c r="CJ6" s="474"/>
      <c r="CK6" s="474"/>
      <c r="CL6" s="474"/>
      <c r="CM6" s="474"/>
      <c r="CN6" s="474"/>
      <c r="CO6" s="474"/>
      <c r="CP6" s="474"/>
      <c r="CQ6" s="474"/>
      <c r="CR6" s="474"/>
      <c r="CS6" s="474"/>
      <c r="CT6" s="474"/>
      <c r="CU6" s="474"/>
      <c r="CV6" s="474"/>
      <c r="CW6" s="474"/>
      <c r="CX6" s="474"/>
      <c r="CY6" s="474"/>
      <c r="CZ6" s="474"/>
      <c r="DA6" s="474"/>
      <c r="DB6" s="474"/>
      <c r="DC6" s="474"/>
      <c r="DD6" s="474"/>
      <c r="DE6" s="474"/>
      <c r="DF6" s="474"/>
      <c r="DG6" s="474"/>
      <c r="DH6" s="474"/>
      <c r="DI6" s="474"/>
      <c r="DJ6" s="474"/>
      <c r="DK6" s="474"/>
      <c r="DL6" s="474"/>
      <c r="DM6" s="474"/>
      <c r="DN6" s="474"/>
      <c r="DO6" s="474"/>
      <c r="DP6" s="474"/>
      <c r="DQ6" s="474"/>
      <c r="DR6" s="474"/>
      <c r="DS6" s="474"/>
      <c r="DT6" s="474"/>
      <c r="DU6" s="474"/>
      <c r="DV6" s="474"/>
      <c r="DW6" s="474"/>
      <c r="DX6" s="474"/>
      <c r="DY6" s="474"/>
      <c r="DZ6" s="474"/>
      <c r="EA6" s="474"/>
      <c r="EB6" s="474"/>
      <c r="EC6" s="474"/>
      <c r="ED6" s="474"/>
      <c r="EE6" s="474"/>
      <c r="EF6" s="474"/>
      <c r="EG6" s="474"/>
      <c r="EH6" s="474"/>
      <c r="EI6" s="474"/>
      <c r="EJ6" s="474"/>
      <c r="EK6" s="474"/>
      <c r="EL6" s="474"/>
      <c r="EM6" s="474"/>
      <c r="EN6" s="474"/>
      <c r="EO6" s="474"/>
      <c r="EP6" s="474"/>
      <c r="EQ6" s="474"/>
      <c r="ER6" s="474"/>
      <c r="ES6" s="474"/>
      <c r="ET6" s="474"/>
      <c r="EU6" s="474"/>
      <c r="EV6" s="474"/>
      <c r="EW6" s="474"/>
      <c r="EX6" s="474"/>
      <c r="EY6" s="474"/>
      <c r="EZ6" s="474"/>
      <c r="FA6" s="474"/>
      <c r="FB6" s="474"/>
      <c r="FC6" s="474"/>
      <c r="FD6" s="474"/>
      <c r="FE6" s="474"/>
      <c r="FF6" s="474"/>
      <c r="FG6" s="474"/>
      <c r="FH6" s="474"/>
      <c r="FI6" s="474"/>
      <c r="FJ6" s="474"/>
      <c r="FK6" s="474"/>
      <c r="FL6" s="474"/>
      <c r="FM6" s="474"/>
      <c r="FN6" s="474"/>
      <c r="FO6" s="474"/>
      <c r="FP6" s="474"/>
      <c r="FQ6" s="474"/>
      <c r="FR6" s="474"/>
      <c r="FS6" s="474"/>
      <c r="FT6" s="474"/>
      <c r="FU6" s="474"/>
      <c r="FV6" s="474"/>
      <c r="FW6" s="474"/>
      <c r="FX6" s="474"/>
      <c r="FY6" s="474"/>
      <c r="FZ6" s="474"/>
      <c r="GA6" s="474"/>
      <c r="GB6" s="474"/>
      <c r="GC6" s="474"/>
      <c r="GD6" s="474"/>
      <c r="GE6" s="474"/>
      <c r="GF6" s="474"/>
      <c r="GG6" s="474"/>
      <c r="GH6" s="474"/>
      <c r="GI6" s="474"/>
      <c r="GJ6" s="474"/>
      <c r="GK6" s="474"/>
      <c r="GL6" s="474"/>
      <c r="GM6" s="474"/>
      <c r="GN6" s="474"/>
      <c r="GO6" s="474"/>
      <c r="GP6" s="474"/>
      <c r="GQ6" s="474"/>
      <c r="GR6" s="474"/>
      <c r="GS6" s="474"/>
      <c r="GT6" s="474"/>
      <c r="GU6" s="474"/>
      <c r="GV6" s="474"/>
      <c r="GW6" s="474"/>
      <c r="GX6" s="474"/>
      <c r="GY6" s="474"/>
      <c r="GZ6" s="474"/>
      <c r="HA6" s="474"/>
      <c r="HB6" s="474"/>
      <c r="HC6" s="474"/>
      <c r="HD6" s="474"/>
      <c r="HE6" s="474"/>
      <c r="HF6" s="474"/>
      <c r="HG6" s="474"/>
      <c r="HH6" s="474"/>
      <c r="HI6" s="474"/>
      <c r="HJ6" s="474"/>
      <c r="HK6" s="474"/>
      <c r="HL6" s="474"/>
      <c r="HM6" s="474"/>
      <c r="HN6" s="474"/>
      <c r="HO6" s="474"/>
      <c r="HP6" s="474"/>
      <c r="HQ6" s="474"/>
      <c r="HR6" s="474"/>
      <c r="HS6" s="474"/>
      <c r="HT6" s="474"/>
      <c r="HU6" s="474"/>
      <c r="HV6" s="474"/>
      <c r="HW6" s="474"/>
      <c r="HX6" s="474"/>
      <c r="HY6" s="474"/>
      <c r="HZ6" s="474"/>
      <c r="IA6" s="474"/>
      <c r="IB6" s="474"/>
      <c r="IC6" s="474"/>
      <c r="ID6" s="474"/>
      <c r="IE6" s="474"/>
      <c r="IF6" s="474"/>
      <c r="IG6" s="474"/>
      <c r="IH6" s="474"/>
      <c r="II6" s="474"/>
      <c r="IJ6" s="474"/>
      <c r="IK6" s="474"/>
      <c r="IL6" s="474"/>
      <c r="IM6" s="474"/>
      <c r="IN6" s="474"/>
      <c r="IO6" s="474"/>
      <c r="IP6" s="474"/>
      <c r="IQ6" s="474"/>
      <c r="IR6" s="474"/>
      <c r="IS6" s="474"/>
      <c r="IT6" s="474"/>
      <c r="IU6" s="474"/>
      <c r="IV6" s="474"/>
    </row>
    <row r="7" spans="1:256" ht="29.25" customHeight="1">
      <c r="A7" s="332"/>
      <c r="B7" s="476" t="s">
        <v>606</v>
      </c>
      <c r="C7" s="527" t="str">
        <f>IF('（別表２第２号様式）実績報告書'!J5="","",'（別表２第２号様式）実績報告書'!J5)</f>
        <v/>
      </c>
      <c r="D7" s="478"/>
      <c r="E7" s="478"/>
      <c r="F7" s="478"/>
      <c r="G7" s="478"/>
      <c r="H7" s="478"/>
      <c r="I7" s="479"/>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c r="BX7" s="474"/>
      <c r="BY7" s="474"/>
      <c r="BZ7" s="474"/>
      <c r="CA7" s="474"/>
      <c r="CB7" s="474"/>
      <c r="CC7" s="474"/>
      <c r="CD7" s="474"/>
      <c r="CE7" s="474"/>
      <c r="CF7" s="474"/>
      <c r="CG7" s="474"/>
      <c r="CH7" s="474"/>
      <c r="CI7" s="474"/>
      <c r="CJ7" s="474"/>
      <c r="CK7" s="474"/>
      <c r="CL7" s="474"/>
      <c r="CM7" s="474"/>
      <c r="CN7" s="474"/>
      <c r="CO7" s="474"/>
      <c r="CP7" s="474"/>
      <c r="CQ7" s="474"/>
      <c r="CR7" s="474"/>
      <c r="CS7" s="474"/>
      <c r="CT7" s="474"/>
      <c r="CU7" s="474"/>
      <c r="CV7" s="474"/>
      <c r="CW7" s="474"/>
      <c r="CX7" s="474"/>
      <c r="CY7" s="474"/>
      <c r="CZ7" s="474"/>
      <c r="DA7" s="474"/>
      <c r="DB7" s="474"/>
      <c r="DC7" s="474"/>
      <c r="DD7" s="474"/>
      <c r="DE7" s="474"/>
      <c r="DF7" s="474"/>
      <c r="DG7" s="474"/>
      <c r="DH7" s="474"/>
      <c r="DI7" s="474"/>
      <c r="DJ7" s="474"/>
      <c r="DK7" s="474"/>
      <c r="DL7" s="474"/>
      <c r="DM7" s="474"/>
      <c r="DN7" s="474"/>
      <c r="DO7" s="474"/>
      <c r="DP7" s="474"/>
      <c r="DQ7" s="474"/>
      <c r="DR7" s="474"/>
      <c r="DS7" s="474"/>
      <c r="DT7" s="474"/>
      <c r="DU7" s="474"/>
      <c r="DV7" s="474"/>
      <c r="DW7" s="474"/>
      <c r="DX7" s="474"/>
      <c r="DY7" s="474"/>
      <c r="DZ7" s="474"/>
      <c r="EA7" s="474"/>
      <c r="EB7" s="474"/>
      <c r="EC7" s="474"/>
      <c r="ED7" s="474"/>
      <c r="EE7" s="474"/>
      <c r="EF7" s="474"/>
      <c r="EG7" s="474"/>
      <c r="EH7" s="474"/>
      <c r="EI7" s="474"/>
      <c r="EJ7" s="474"/>
      <c r="EK7" s="474"/>
      <c r="EL7" s="474"/>
      <c r="EM7" s="474"/>
      <c r="EN7" s="474"/>
      <c r="EO7" s="474"/>
      <c r="EP7" s="474"/>
      <c r="EQ7" s="474"/>
      <c r="ER7" s="474"/>
      <c r="ES7" s="474"/>
      <c r="ET7" s="474"/>
      <c r="EU7" s="474"/>
      <c r="EV7" s="474"/>
      <c r="EW7" s="474"/>
      <c r="EX7" s="474"/>
      <c r="EY7" s="474"/>
      <c r="EZ7" s="474"/>
      <c r="FA7" s="474"/>
      <c r="FB7" s="474"/>
      <c r="FC7" s="474"/>
      <c r="FD7" s="474"/>
      <c r="FE7" s="474"/>
      <c r="FF7" s="474"/>
      <c r="FG7" s="474"/>
      <c r="FH7" s="474"/>
      <c r="FI7" s="474"/>
      <c r="FJ7" s="474"/>
      <c r="FK7" s="474"/>
      <c r="FL7" s="474"/>
      <c r="FM7" s="474"/>
      <c r="FN7" s="474"/>
      <c r="FO7" s="474"/>
      <c r="FP7" s="474"/>
      <c r="FQ7" s="474"/>
      <c r="FR7" s="474"/>
      <c r="FS7" s="474"/>
      <c r="FT7" s="474"/>
      <c r="FU7" s="474"/>
      <c r="FV7" s="474"/>
      <c r="FW7" s="474"/>
      <c r="FX7" s="474"/>
      <c r="FY7" s="474"/>
      <c r="FZ7" s="474"/>
      <c r="GA7" s="474"/>
      <c r="GB7" s="474"/>
      <c r="GC7" s="474"/>
      <c r="GD7" s="474"/>
      <c r="GE7" s="474"/>
      <c r="GF7" s="474"/>
      <c r="GG7" s="474"/>
      <c r="GH7" s="474"/>
      <c r="GI7" s="474"/>
      <c r="GJ7" s="474"/>
      <c r="GK7" s="474"/>
      <c r="GL7" s="474"/>
      <c r="GM7" s="474"/>
      <c r="GN7" s="474"/>
      <c r="GO7" s="474"/>
      <c r="GP7" s="474"/>
      <c r="GQ7" s="474"/>
      <c r="GR7" s="474"/>
      <c r="GS7" s="474"/>
      <c r="GT7" s="474"/>
      <c r="GU7" s="474"/>
      <c r="GV7" s="474"/>
      <c r="GW7" s="474"/>
      <c r="GX7" s="474"/>
      <c r="GY7" s="474"/>
      <c r="GZ7" s="474"/>
      <c r="HA7" s="474"/>
      <c r="HB7" s="474"/>
      <c r="HC7" s="474"/>
      <c r="HD7" s="474"/>
      <c r="HE7" s="474"/>
      <c r="HF7" s="474"/>
      <c r="HG7" s="474"/>
      <c r="HH7" s="474"/>
      <c r="HI7" s="474"/>
      <c r="HJ7" s="474"/>
      <c r="HK7" s="474"/>
      <c r="HL7" s="474"/>
      <c r="HM7" s="474"/>
      <c r="HN7" s="474"/>
      <c r="HO7" s="474"/>
      <c r="HP7" s="474"/>
      <c r="HQ7" s="474"/>
      <c r="HR7" s="474"/>
      <c r="HS7" s="474"/>
      <c r="HT7" s="474"/>
      <c r="HU7" s="474"/>
      <c r="HV7" s="474"/>
      <c r="HW7" s="474"/>
      <c r="HX7" s="474"/>
      <c r="HY7" s="474"/>
      <c r="HZ7" s="474"/>
      <c r="IA7" s="474"/>
      <c r="IB7" s="474"/>
      <c r="IC7" s="474"/>
      <c r="ID7" s="474"/>
      <c r="IE7" s="474"/>
      <c r="IF7" s="474"/>
      <c r="IG7" s="474"/>
      <c r="IH7" s="474"/>
      <c r="II7" s="474"/>
      <c r="IJ7" s="474"/>
      <c r="IK7" s="474"/>
      <c r="IL7" s="474"/>
      <c r="IM7" s="474"/>
      <c r="IN7" s="474"/>
      <c r="IO7" s="474"/>
      <c r="IP7" s="474"/>
      <c r="IQ7" s="474"/>
      <c r="IR7" s="474"/>
      <c r="IS7" s="474"/>
      <c r="IT7" s="474"/>
      <c r="IU7" s="474"/>
      <c r="IV7" s="474"/>
    </row>
    <row r="8" spans="1:256" ht="29.25" customHeight="1">
      <c r="A8" s="332"/>
      <c r="B8" s="476" t="s">
        <v>604</v>
      </c>
      <c r="C8" s="527" t="str">
        <f>IF('（別表２第２号様式）実績報告書'!J6="","",'（別表２第２号様式）実績報告書'!J6)</f>
        <v/>
      </c>
      <c r="D8" s="478"/>
      <c r="E8" s="478"/>
      <c r="F8" s="478"/>
      <c r="G8" s="478"/>
      <c r="H8" s="478"/>
      <c r="I8" s="479"/>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4"/>
      <c r="DL8" s="474"/>
      <c r="DM8" s="474"/>
      <c r="DN8" s="474"/>
      <c r="DO8" s="474"/>
      <c r="DP8" s="474"/>
      <c r="DQ8" s="474"/>
      <c r="DR8" s="474"/>
      <c r="DS8" s="474"/>
      <c r="DT8" s="474"/>
      <c r="DU8" s="474"/>
      <c r="DV8" s="474"/>
      <c r="DW8" s="474"/>
      <c r="DX8" s="474"/>
      <c r="DY8" s="474"/>
      <c r="DZ8" s="474"/>
      <c r="EA8" s="474"/>
      <c r="EB8" s="474"/>
      <c r="EC8" s="474"/>
      <c r="ED8" s="474"/>
      <c r="EE8" s="474"/>
      <c r="EF8" s="474"/>
      <c r="EG8" s="474"/>
      <c r="EH8" s="474"/>
      <c r="EI8" s="474"/>
      <c r="EJ8" s="474"/>
      <c r="EK8" s="474"/>
      <c r="EL8" s="474"/>
      <c r="EM8" s="474"/>
      <c r="EN8" s="474"/>
      <c r="EO8" s="474"/>
      <c r="EP8" s="474"/>
      <c r="EQ8" s="474"/>
      <c r="ER8" s="474"/>
      <c r="ES8" s="474"/>
      <c r="ET8" s="474"/>
      <c r="EU8" s="474"/>
      <c r="EV8" s="474"/>
      <c r="EW8" s="474"/>
      <c r="EX8" s="474"/>
      <c r="EY8" s="474"/>
      <c r="EZ8" s="474"/>
      <c r="FA8" s="474"/>
      <c r="FB8" s="474"/>
      <c r="FC8" s="474"/>
      <c r="FD8" s="474"/>
      <c r="FE8" s="474"/>
      <c r="FF8" s="474"/>
      <c r="FG8" s="474"/>
      <c r="FH8" s="474"/>
      <c r="FI8" s="474"/>
      <c r="FJ8" s="474"/>
      <c r="FK8" s="474"/>
      <c r="FL8" s="474"/>
      <c r="FM8" s="474"/>
      <c r="FN8" s="474"/>
      <c r="FO8" s="474"/>
      <c r="FP8" s="474"/>
      <c r="FQ8" s="474"/>
      <c r="FR8" s="474"/>
      <c r="FS8" s="474"/>
      <c r="FT8" s="474"/>
      <c r="FU8" s="474"/>
      <c r="FV8" s="474"/>
      <c r="FW8" s="474"/>
      <c r="FX8" s="474"/>
      <c r="FY8" s="474"/>
      <c r="FZ8" s="474"/>
      <c r="GA8" s="474"/>
      <c r="GB8" s="474"/>
      <c r="GC8" s="474"/>
      <c r="GD8" s="474"/>
      <c r="GE8" s="474"/>
      <c r="GF8" s="474"/>
      <c r="GG8" s="474"/>
      <c r="GH8" s="474"/>
      <c r="GI8" s="474"/>
      <c r="GJ8" s="474"/>
      <c r="GK8" s="474"/>
      <c r="GL8" s="474"/>
      <c r="GM8" s="474"/>
      <c r="GN8" s="474"/>
      <c r="GO8" s="474"/>
      <c r="GP8" s="474"/>
      <c r="GQ8" s="474"/>
      <c r="GR8" s="474"/>
      <c r="GS8" s="474"/>
      <c r="GT8" s="474"/>
      <c r="GU8" s="474"/>
      <c r="GV8" s="474"/>
      <c r="GW8" s="474"/>
      <c r="GX8" s="474"/>
      <c r="GY8" s="474"/>
      <c r="GZ8" s="474"/>
      <c r="HA8" s="474"/>
      <c r="HB8" s="474"/>
      <c r="HC8" s="474"/>
      <c r="HD8" s="474"/>
      <c r="HE8" s="474"/>
      <c r="HF8" s="474"/>
      <c r="HG8" s="474"/>
      <c r="HH8" s="474"/>
      <c r="HI8" s="474"/>
      <c r="HJ8" s="474"/>
      <c r="HK8" s="474"/>
      <c r="HL8" s="474"/>
      <c r="HM8" s="474"/>
      <c r="HN8" s="474"/>
      <c r="HO8" s="474"/>
      <c r="HP8" s="474"/>
      <c r="HQ8" s="474"/>
      <c r="HR8" s="474"/>
      <c r="HS8" s="474"/>
      <c r="HT8" s="474"/>
      <c r="HU8" s="474"/>
      <c r="HV8" s="474"/>
      <c r="HW8" s="474"/>
      <c r="HX8" s="474"/>
      <c r="HY8" s="474"/>
      <c r="HZ8" s="474"/>
      <c r="IA8" s="474"/>
      <c r="IB8" s="474"/>
      <c r="IC8" s="474"/>
      <c r="ID8" s="474"/>
      <c r="IE8" s="474"/>
      <c r="IF8" s="474"/>
      <c r="IG8" s="474"/>
      <c r="IH8" s="474"/>
      <c r="II8" s="474"/>
      <c r="IJ8" s="474"/>
      <c r="IK8" s="474"/>
      <c r="IL8" s="474"/>
      <c r="IM8" s="474"/>
      <c r="IN8" s="474"/>
      <c r="IO8" s="474"/>
      <c r="IP8" s="474"/>
      <c r="IQ8" s="474"/>
      <c r="IR8" s="474"/>
      <c r="IS8" s="474"/>
      <c r="IT8" s="474"/>
      <c r="IU8" s="474"/>
      <c r="IV8" s="474"/>
    </row>
    <row r="9" spans="1:256" ht="29.25" customHeight="1">
      <c r="A9" s="332"/>
      <c r="B9" s="476" t="s">
        <v>605</v>
      </c>
      <c r="C9" s="527" t="str">
        <f>IF('（別表２第２号様式）実績報告書'!J7="","",'（別表２第２号様式）実績報告書'!J7)</f>
        <v/>
      </c>
      <c r="D9" s="478"/>
      <c r="E9" s="478"/>
      <c r="F9" s="480"/>
      <c r="G9" s="478"/>
      <c r="H9" s="478"/>
      <c r="I9" s="479"/>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c r="AZ9" s="474"/>
      <c r="BA9" s="474"/>
      <c r="BB9" s="474"/>
      <c r="BC9" s="474"/>
      <c r="BD9" s="474"/>
      <c r="BE9" s="474"/>
      <c r="BF9" s="474"/>
      <c r="BG9" s="474"/>
      <c r="BH9" s="474"/>
      <c r="BI9" s="474"/>
      <c r="BJ9" s="474"/>
      <c r="BK9" s="474"/>
      <c r="BL9" s="474"/>
      <c r="BM9" s="474"/>
      <c r="BN9" s="474"/>
      <c r="BO9" s="474"/>
      <c r="BP9" s="474"/>
      <c r="BQ9" s="474"/>
      <c r="BR9" s="474"/>
      <c r="BS9" s="474"/>
      <c r="BT9" s="474"/>
      <c r="BU9" s="474"/>
      <c r="BV9" s="474"/>
      <c r="BW9" s="474"/>
      <c r="BX9" s="474"/>
      <c r="BY9" s="474"/>
      <c r="BZ9" s="474"/>
      <c r="CA9" s="474"/>
      <c r="CB9" s="474"/>
      <c r="CC9" s="474"/>
      <c r="CD9" s="474"/>
      <c r="CE9" s="474"/>
      <c r="CF9" s="474"/>
      <c r="CG9" s="474"/>
      <c r="CH9" s="474"/>
      <c r="CI9" s="474"/>
      <c r="CJ9" s="474"/>
      <c r="CK9" s="474"/>
      <c r="CL9" s="474"/>
      <c r="CM9" s="474"/>
      <c r="CN9" s="474"/>
      <c r="CO9" s="474"/>
      <c r="CP9" s="474"/>
      <c r="CQ9" s="474"/>
      <c r="CR9" s="474"/>
      <c r="CS9" s="474"/>
      <c r="CT9" s="474"/>
      <c r="CU9" s="474"/>
      <c r="CV9" s="474"/>
      <c r="CW9" s="474"/>
      <c r="CX9" s="474"/>
      <c r="CY9" s="474"/>
      <c r="CZ9" s="474"/>
      <c r="DA9" s="474"/>
      <c r="DB9" s="474"/>
      <c r="DC9" s="474"/>
      <c r="DD9" s="474"/>
      <c r="DE9" s="474"/>
      <c r="DF9" s="474"/>
      <c r="DG9" s="474"/>
      <c r="DH9" s="474"/>
      <c r="DI9" s="474"/>
      <c r="DJ9" s="474"/>
      <c r="DK9" s="474"/>
      <c r="DL9" s="474"/>
      <c r="DM9" s="474"/>
      <c r="DN9" s="474"/>
      <c r="DO9" s="474"/>
      <c r="DP9" s="474"/>
      <c r="DQ9" s="474"/>
      <c r="DR9" s="474"/>
      <c r="DS9" s="474"/>
      <c r="DT9" s="474"/>
      <c r="DU9" s="474"/>
      <c r="DV9" s="474"/>
      <c r="DW9" s="474"/>
      <c r="DX9" s="474"/>
      <c r="DY9" s="474"/>
      <c r="DZ9" s="474"/>
      <c r="EA9" s="474"/>
      <c r="EB9" s="474"/>
      <c r="EC9" s="474"/>
      <c r="ED9" s="474"/>
      <c r="EE9" s="474"/>
      <c r="EF9" s="474"/>
      <c r="EG9" s="474"/>
      <c r="EH9" s="474"/>
      <c r="EI9" s="474"/>
      <c r="EJ9" s="474"/>
      <c r="EK9" s="474"/>
      <c r="EL9" s="474"/>
      <c r="EM9" s="474"/>
      <c r="EN9" s="474"/>
      <c r="EO9" s="474"/>
      <c r="EP9" s="474"/>
      <c r="EQ9" s="474"/>
      <c r="ER9" s="474"/>
      <c r="ES9" s="474"/>
      <c r="ET9" s="474"/>
      <c r="EU9" s="474"/>
      <c r="EV9" s="474"/>
      <c r="EW9" s="474"/>
      <c r="EX9" s="474"/>
      <c r="EY9" s="474"/>
      <c r="EZ9" s="474"/>
      <c r="FA9" s="474"/>
      <c r="FB9" s="474"/>
      <c r="FC9" s="474"/>
      <c r="FD9" s="474"/>
      <c r="FE9" s="474"/>
      <c r="FF9" s="474"/>
      <c r="FG9" s="474"/>
      <c r="FH9" s="474"/>
      <c r="FI9" s="474"/>
      <c r="FJ9" s="474"/>
      <c r="FK9" s="474"/>
      <c r="FL9" s="474"/>
      <c r="FM9" s="474"/>
      <c r="FN9" s="474"/>
      <c r="FO9" s="474"/>
      <c r="FP9" s="474"/>
      <c r="FQ9" s="474"/>
      <c r="FR9" s="474"/>
      <c r="FS9" s="474"/>
      <c r="FT9" s="474"/>
      <c r="FU9" s="474"/>
      <c r="FV9" s="474"/>
      <c r="FW9" s="474"/>
      <c r="FX9" s="474"/>
      <c r="FY9" s="474"/>
      <c r="FZ9" s="474"/>
      <c r="GA9" s="474"/>
      <c r="GB9" s="474"/>
      <c r="GC9" s="474"/>
      <c r="GD9" s="474"/>
      <c r="GE9" s="474"/>
      <c r="GF9" s="474"/>
      <c r="GG9" s="474"/>
      <c r="GH9" s="474"/>
      <c r="GI9" s="474"/>
      <c r="GJ9" s="474"/>
      <c r="GK9" s="474"/>
      <c r="GL9" s="474"/>
      <c r="GM9" s="474"/>
      <c r="GN9" s="474"/>
      <c r="GO9" s="474"/>
      <c r="GP9" s="474"/>
      <c r="GQ9" s="474"/>
      <c r="GR9" s="474"/>
      <c r="GS9" s="474"/>
      <c r="GT9" s="474"/>
      <c r="GU9" s="474"/>
      <c r="GV9" s="474"/>
      <c r="GW9" s="474"/>
      <c r="GX9" s="474"/>
      <c r="GY9" s="474"/>
      <c r="GZ9" s="474"/>
      <c r="HA9" s="474"/>
      <c r="HB9" s="474"/>
      <c r="HC9" s="474"/>
      <c r="HD9" s="474"/>
      <c r="HE9" s="474"/>
      <c r="HF9" s="474"/>
      <c r="HG9" s="474"/>
      <c r="HH9" s="474"/>
      <c r="HI9" s="474"/>
      <c r="HJ9" s="474"/>
      <c r="HK9" s="474"/>
      <c r="HL9" s="474"/>
      <c r="HM9" s="474"/>
      <c r="HN9" s="474"/>
      <c r="HO9" s="474"/>
      <c r="HP9" s="474"/>
      <c r="HQ9" s="474"/>
      <c r="HR9" s="474"/>
      <c r="HS9" s="474"/>
      <c r="HT9" s="474"/>
      <c r="HU9" s="474"/>
      <c r="HV9" s="474"/>
      <c r="HW9" s="474"/>
      <c r="HX9" s="474"/>
      <c r="HY9" s="474"/>
      <c r="HZ9" s="474"/>
      <c r="IA9" s="474"/>
      <c r="IB9" s="474"/>
      <c r="IC9" s="474"/>
      <c r="ID9" s="474"/>
      <c r="IE9" s="474"/>
      <c r="IF9" s="474"/>
      <c r="IG9" s="474"/>
      <c r="IH9" s="474"/>
      <c r="II9" s="474"/>
      <c r="IJ9" s="474"/>
      <c r="IK9" s="474"/>
      <c r="IL9" s="474"/>
      <c r="IM9" s="474"/>
      <c r="IN9" s="474"/>
      <c r="IO9" s="474"/>
      <c r="IP9" s="474"/>
      <c r="IQ9" s="474"/>
      <c r="IR9" s="474"/>
      <c r="IS9" s="474"/>
      <c r="IT9" s="474"/>
      <c r="IU9" s="474"/>
      <c r="IV9" s="474"/>
    </row>
    <row r="10" spans="1:256" ht="29.25" customHeight="1">
      <c r="A10" s="332"/>
      <c r="B10" s="476" t="s">
        <v>68</v>
      </c>
      <c r="C10" s="527" t="str">
        <f>IF('（別表２第２号様式）実績報告書'!J8="","",'（別表２第２号様式）実績報告書'!J8)</f>
        <v/>
      </c>
      <c r="D10" s="478"/>
      <c r="E10" s="478"/>
      <c r="F10" s="480"/>
      <c r="G10" s="478"/>
      <c r="H10" s="478"/>
      <c r="I10" s="479"/>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4"/>
      <c r="AY10" s="474"/>
      <c r="AZ10" s="474"/>
      <c r="BA10" s="474"/>
      <c r="BB10" s="474"/>
      <c r="BC10" s="474"/>
      <c r="BD10" s="474"/>
      <c r="BE10" s="474"/>
      <c r="BF10" s="474"/>
      <c r="BG10" s="474"/>
      <c r="BH10" s="474"/>
      <c r="BI10" s="474"/>
      <c r="BJ10" s="474"/>
      <c r="BK10" s="474"/>
      <c r="BL10" s="474"/>
      <c r="BM10" s="474"/>
      <c r="BN10" s="474"/>
      <c r="BO10" s="474"/>
      <c r="BP10" s="474"/>
      <c r="BQ10" s="474"/>
      <c r="BR10" s="474"/>
      <c r="BS10" s="474"/>
      <c r="BT10" s="474"/>
      <c r="BU10" s="474"/>
      <c r="BV10" s="474"/>
      <c r="BW10" s="474"/>
      <c r="BX10" s="474"/>
      <c r="BY10" s="474"/>
      <c r="BZ10" s="474"/>
      <c r="CA10" s="474"/>
      <c r="CB10" s="474"/>
      <c r="CC10" s="474"/>
      <c r="CD10" s="474"/>
      <c r="CE10" s="474"/>
      <c r="CF10" s="474"/>
      <c r="CG10" s="474"/>
      <c r="CH10" s="474"/>
      <c r="CI10" s="474"/>
      <c r="CJ10" s="474"/>
      <c r="CK10" s="474"/>
      <c r="CL10" s="474"/>
      <c r="CM10" s="474"/>
      <c r="CN10" s="474"/>
      <c r="CO10" s="474"/>
      <c r="CP10" s="474"/>
      <c r="CQ10" s="474"/>
      <c r="CR10" s="474"/>
      <c r="CS10" s="474"/>
      <c r="CT10" s="474"/>
      <c r="CU10" s="474"/>
      <c r="CV10" s="474"/>
      <c r="CW10" s="474"/>
      <c r="CX10" s="474"/>
      <c r="CY10" s="474"/>
      <c r="CZ10" s="474"/>
      <c r="DA10" s="474"/>
      <c r="DB10" s="474"/>
      <c r="DC10" s="474"/>
      <c r="DD10" s="474"/>
      <c r="DE10" s="474"/>
      <c r="DF10" s="474"/>
      <c r="DG10" s="474"/>
      <c r="DH10" s="474"/>
      <c r="DI10" s="474"/>
      <c r="DJ10" s="474"/>
      <c r="DK10" s="474"/>
      <c r="DL10" s="474"/>
      <c r="DM10" s="474"/>
      <c r="DN10" s="474"/>
      <c r="DO10" s="474"/>
      <c r="DP10" s="474"/>
      <c r="DQ10" s="474"/>
      <c r="DR10" s="474"/>
      <c r="DS10" s="474"/>
      <c r="DT10" s="474"/>
      <c r="DU10" s="474"/>
      <c r="DV10" s="474"/>
      <c r="DW10" s="474"/>
      <c r="DX10" s="474"/>
      <c r="DY10" s="474"/>
      <c r="DZ10" s="474"/>
      <c r="EA10" s="474"/>
      <c r="EB10" s="474"/>
      <c r="EC10" s="474"/>
      <c r="ED10" s="474"/>
      <c r="EE10" s="474"/>
      <c r="EF10" s="474"/>
      <c r="EG10" s="474"/>
      <c r="EH10" s="474"/>
      <c r="EI10" s="474"/>
      <c r="EJ10" s="474"/>
      <c r="EK10" s="474"/>
      <c r="EL10" s="474"/>
      <c r="EM10" s="474"/>
      <c r="EN10" s="474"/>
      <c r="EO10" s="474"/>
      <c r="EP10" s="474"/>
      <c r="EQ10" s="474"/>
      <c r="ER10" s="474"/>
      <c r="ES10" s="474"/>
      <c r="ET10" s="474"/>
      <c r="EU10" s="474"/>
      <c r="EV10" s="474"/>
      <c r="EW10" s="474"/>
      <c r="EX10" s="474"/>
      <c r="EY10" s="474"/>
      <c r="EZ10" s="474"/>
      <c r="FA10" s="474"/>
      <c r="FB10" s="474"/>
      <c r="FC10" s="474"/>
      <c r="FD10" s="474"/>
      <c r="FE10" s="474"/>
      <c r="FF10" s="474"/>
      <c r="FG10" s="474"/>
      <c r="FH10" s="474"/>
      <c r="FI10" s="474"/>
      <c r="FJ10" s="474"/>
      <c r="FK10" s="474"/>
      <c r="FL10" s="474"/>
      <c r="FM10" s="474"/>
      <c r="FN10" s="474"/>
      <c r="FO10" s="474"/>
      <c r="FP10" s="474"/>
      <c r="FQ10" s="474"/>
      <c r="FR10" s="474"/>
      <c r="FS10" s="474"/>
      <c r="FT10" s="474"/>
      <c r="FU10" s="474"/>
      <c r="FV10" s="474"/>
      <c r="FW10" s="474"/>
      <c r="FX10" s="474"/>
      <c r="FY10" s="474"/>
      <c r="FZ10" s="474"/>
      <c r="GA10" s="474"/>
      <c r="GB10" s="474"/>
      <c r="GC10" s="474"/>
      <c r="GD10" s="474"/>
      <c r="GE10" s="474"/>
      <c r="GF10" s="474"/>
      <c r="GG10" s="474"/>
      <c r="GH10" s="474"/>
      <c r="GI10" s="474"/>
      <c r="GJ10" s="474"/>
      <c r="GK10" s="474"/>
      <c r="GL10" s="474"/>
      <c r="GM10" s="474"/>
      <c r="GN10" s="474"/>
      <c r="GO10" s="474"/>
      <c r="GP10" s="474"/>
      <c r="GQ10" s="474"/>
      <c r="GR10" s="474"/>
      <c r="GS10" s="474"/>
      <c r="GT10" s="474"/>
      <c r="GU10" s="474"/>
      <c r="GV10" s="474"/>
      <c r="GW10" s="474"/>
      <c r="GX10" s="474"/>
      <c r="GY10" s="474"/>
      <c r="GZ10" s="474"/>
      <c r="HA10" s="474"/>
      <c r="HB10" s="474"/>
      <c r="HC10" s="474"/>
      <c r="HD10" s="474"/>
      <c r="HE10" s="474"/>
      <c r="HF10" s="474"/>
      <c r="HG10" s="474"/>
      <c r="HH10" s="474"/>
      <c r="HI10" s="474"/>
      <c r="HJ10" s="474"/>
      <c r="HK10" s="474"/>
      <c r="HL10" s="474"/>
      <c r="HM10" s="474"/>
      <c r="HN10" s="474"/>
      <c r="HO10" s="474"/>
      <c r="HP10" s="474"/>
      <c r="HQ10" s="474"/>
      <c r="HR10" s="474"/>
      <c r="HS10" s="474"/>
      <c r="HT10" s="474"/>
      <c r="HU10" s="474"/>
      <c r="HV10" s="474"/>
      <c r="HW10" s="474"/>
      <c r="HX10" s="474"/>
      <c r="HY10" s="474"/>
      <c r="HZ10" s="474"/>
      <c r="IA10" s="474"/>
      <c r="IB10" s="474"/>
      <c r="IC10" s="474"/>
      <c r="ID10" s="474"/>
      <c r="IE10" s="474"/>
      <c r="IF10" s="474"/>
      <c r="IG10" s="474"/>
      <c r="IH10" s="474"/>
      <c r="II10" s="474"/>
      <c r="IJ10" s="474"/>
      <c r="IK10" s="474"/>
      <c r="IL10" s="474"/>
      <c r="IM10" s="474"/>
      <c r="IN10" s="474"/>
      <c r="IO10" s="474"/>
      <c r="IP10" s="474"/>
      <c r="IQ10" s="474"/>
      <c r="IR10" s="474"/>
      <c r="IS10" s="474"/>
      <c r="IT10" s="474"/>
      <c r="IU10" s="474"/>
      <c r="IV10" s="474"/>
    </row>
    <row r="11" spans="1:256" ht="29.25" customHeight="1">
      <c r="A11" s="332"/>
      <c r="B11" s="476" t="s">
        <v>592</v>
      </c>
      <c r="C11" s="477"/>
      <c r="D11" s="481" t="s">
        <v>593</v>
      </c>
      <c r="E11" s="478"/>
      <c r="F11" s="476" t="s">
        <v>591</v>
      </c>
      <c r="G11" s="478"/>
      <c r="H11" s="478"/>
      <c r="I11" s="479"/>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c r="BW11" s="474"/>
      <c r="BX11" s="474"/>
      <c r="BY11" s="474"/>
      <c r="BZ11" s="474"/>
      <c r="CA11" s="474"/>
      <c r="CB11" s="474"/>
      <c r="CC11" s="474"/>
      <c r="CD11" s="474"/>
      <c r="CE11" s="474"/>
      <c r="CF11" s="474"/>
      <c r="CG11" s="474"/>
      <c r="CH11" s="474"/>
      <c r="CI11" s="474"/>
      <c r="CJ11" s="474"/>
      <c r="CK11" s="474"/>
      <c r="CL11" s="474"/>
      <c r="CM11" s="474"/>
      <c r="CN11" s="474"/>
      <c r="CO11" s="474"/>
      <c r="CP11" s="474"/>
      <c r="CQ11" s="474"/>
      <c r="CR11" s="474"/>
      <c r="CS11" s="474"/>
      <c r="CT11" s="474"/>
      <c r="CU11" s="474"/>
      <c r="CV11" s="474"/>
      <c r="CW11" s="474"/>
      <c r="CX11" s="474"/>
      <c r="CY11" s="474"/>
      <c r="CZ11" s="474"/>
      <c r="DA11" s="474"/>
      <c r="DB11" s="474"/>
      <c r="DC11" s="474"/>
      <c r="DD11" s="474"/>
      <c r="DE11" s="474"/>
      <c r="DF11" s="474"/>
      <c r="DG11" s="474"/>
      <c r="DH11" s="474"/>
      <c r="DI11" s="474"/>
      <c r="DJ11" s="474"/>
      <c r="DK11" s="474"/>
      <c r="DL11" s="474"/>
      <c r="DM11" s="474"/>
      <c r="DN11" s="474"/>
      <c r="DO11" s="474"/>
      <c r="DP11" s="474"/>
      <c r="DQ11" s="474"/>
      <c r="DR11" s="474"/>
      <c r="DS11" s="474"/>
      <c r="DT11" s="474"/>
      <c r="DU11" s="474"/>
      <c r="DV11" s="474"/>
      <c r="DW11" s="474"/>
      <c r="DX11" s="474"/>
      <c r="DY11" s="474"/>
      <c r="DZ11" s="474"/>
      <c r="EA11" s="474"/>
      <c r="EB11" s="474"/>
      <c r="EC11" s="474"/>
      <c r="ED11" s="474"/>
      <c r="EE11" s="474"/>
      <c r="EF11" s="474"/>
      <c r="EG11" s="474"/>
      <c r="EH11" s="474"/>
      <c r="EI11" s="474"/>
      <c r="EJ11" s="474"/>
      <c r="EK11" s="474"/>
      <c r="EL11" s="474"/>
      <c r="EM11" s="474"/>
      <c r="EN11" s="474"/>
      <c r="EO11" s="474"/>
      <c r="EP11" s="474"/>
      <c r="EQ11" s="474"/>
      <c r="ER11" s="474"/>
      <c r="ES11" s="474"/>
      <c r="ET11" s="474"/>
      <c r="EU11" s="474"/>
      <c r="EV11" s="474"/>
      <c r="EW11" s="474"/>
      <c r="EX11" s="474"/>
      <c r="EY11" s="474"/>
      <c r="EZ11" s="474"/>
      <c r="FA11" s="474"/>
      <c r="FB11" s="474"/>
      <c r="FC11" s="474"/>
      <c r="FD11" s="474"/>
      <c r="FE11" s="474"/>
      <c r="FF11" s="474"/>
      <c r="FG11" s="474"/>
      <c r="FH11" s="474"/>
      <c r="FI11" s="474"/>
      <c r="FJ11" s="474"/>
      <c r="FK11" s="474"/>
      <c r="FL11" s="474"/>
      <c r="FM11" s="474"/>
      <c r="FN11" s="474"/>
      <c r="FO11" s="474"/>
      <c r="FP11" s="474"/>
      <c r="FQ11" s="474"/>
      <c r="FR11" s="474"/>
      <c r="FS11" s="474"/>
      <c r="FT11" s="474"/>
      <c r="FU11" s="474"/>
      <c r="FV11" s="474"/>
      <c r="FW11" s="474"/>
      <c r="FX11" s="474"/>
      <c r="FY11" s="474"/>
      <c r="FZ11" s="474"/>
      <c r="GA11" s="474"/>
      <c r="GB11" s="474"/>
      <c r="GC11" s="474"/>
      <c r="GD11" s="474"/>
      <c r="GE11" s="474"/>
      <c r="GF11" s="474"/>
      <c r="GG11" s="474"/>
      <c r="GH11" s="474"/>
      <c r="GI11" s="474"/>
      <c r="GJ11" s="474"/>
      <c r="GK11" s="474"/>
      <c r="GL11" s="474"/>
      <c r="GM11" s="474"/>
      <c r="GN11" s="474"/>
      <c r="GO11" s="474"/>
      <c r="GP11" s="474"/>
      <c r="GQ11" s="474"/>
      <c r="GR11" s="474"/>
      <c r="GS11" s="474"/>
      <c r="GT11" s="474"/>
      <c r="GU11" s="474"/>
      <c r="GV11" s="474"/>
      <c r="GW11" s="474"/>
      <c r="GX11" s="474"/>
      <c r="GY11" s="474"/>
      <c r="GZ11" s="474"/>
      <c r="HA11" s="474"/>
      <c r="HB11" s="474"/>
      <c r="HC11" s="474"/>
      <c r="HD11" s="474"/>
      <c r="HE11" s="474"/>
      <c r="HF11" s="474"/>
      <c r="HG11" s="474"/>
      <c r="HH11" s="474"/>
      <c r="HI11" s="474"/>
      <c r="HJ11" s="474"/>
      <c r="HK11" s="474"/>
      <c r="HL11" s="474"/>
      <c r="HM11" s="474"/>
      <c r="HN11" s="474"/>
      <c r="HO11" s="474"/>
      <c r="HP11" s="474"/>
      <c r="HQ11" s="474"/>
      <c r="HR11" s="474"/>
      <c r="HS11" s="474"/>
      <c r="HT11" s="474"/>
      <c r="HU11" s="474"/>
      <c r="HV11" s="474"/>
      <c r="HW11" s="474"/>
      <c r="HX11" s="474"/>
      <c r="HY11" s="474"/>
      <c r="HZ11" s="474"/>
      <c r="IA11" s="474"/>
      <c r="IB11" s="474"/>
      <c r="IC11" s="474"/>
      <c r="ID11" s="474"/>
      <c r="IE11" s="474"/>
      <c r="IF11" s="474"/>
      <c r="IG11" s="474"/>
      <c r="IH11" s="474"/>
      <c r="II11" s="474"/>
      <c r="IJ11" s="474"/>
      <c r="IK11" s="474"/>
      <c r="IL11" s="474"/>
      <c r="IM11" s="474"/>
      <c r="IN11" s="474"/>
      <c r="IO11" s="474"/>
      <c r="IP11" s="474"/>
      <c r="IQ11" s="474"/>
      <c r="IR11" s="474"/>
      <c r="IS11" s="474"/>
      <c r="IT11" s="474"/>
      <c r="IU11" s="474"/>
      <c r="IV11" s="474"/>
    </row>
    <row r="12" spans="1:256" ht="28.5" customHeight="1">
      <c r="A12" s="332"/>
      <c r="B12" s="482"/>
      <c r="C12" s="482"/>
      <c r="D12" s="482"/>
      <c r="E12" s="482"/>
      <c r="F12" s="482"/>
      <c r="G12" s="482"/>
      <c r="H12" s="482"/>
      <c r="I12" s="482"/>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0" customHeight="1">
      <c r="A13" s="475" t="s">
        <v>656</v>
      </c>
      <c r="B13" s="482"/>
      <c r="C13" s="482"/>
      <c r="D13" s="482"/>
      <c r="E13" s="482"/>
      <c r="F13" s="482"/>
      <c r="G13" s="482"/>
      <c r="H13" s="482"/>
      <c r="I13" s="483" t="s">
        <v>594</v>
      </c>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c r="BB13" s="474"/>
      <c r="BC13" s="474"/>
      <c r="BD13" s="474"/>
      <c r="BE13" s="474"/>
      <c r="BF13" s="474"/>
      <c r="BG13" s="474"/>
      <c r="BH13" s="474"/>
      <c r="BI13" s="474"/>
      <c r="BJ13" s="474"/>
      <c r="BK13" s="474"/>
      <c r="BL13" s="474"/>
      <c r="BM13" s="474"/>
      <c r="BN13" s="474"/>
      <c r="BO13" s="474"/>
      <c r="BP13" s="474"/>
      <c r="BQ13" s="474"/>
      <c r="BR13" s="474"/>
      <c r="BS13" s="474"/>
      <c r="BT13" s="474"/>
      <c r="BU13" s="474"/>
      <c r="BV13" s="474"/>
      <c r="BW13" s="474"/>
      <c r="BX13" s="474"/>
      <c r="BY13" s="474"/>
      <c r="BZ13" s="474"/>
      <c r="CA13" s="474"/>
      <c r="CB13" s="474"/>
      <c r="CC13" s="474"/>
      <c r="CD13" s="474"/>
      <c r="CE13" s="474"/>
      <c r="CF13" s="474"/>
      <c r="CG13" s="474"/>
      <c r="CH13" s="474"/>
      <c r="CI13" s="474"/>
      <c r="CJ13" s="474"/>
      <c r="CK13" s="474"/>
      <c r="CL13" s="474"/>
      <c r="CM13" s="474"/>
      <c r="CN13" s="474"/>
      <c r="CO13" s="474"/>
      <c r="CP13" s="474"/>
      <c r="CQ13" s="474"/>
      <c r="CR13" s="474"/>
      <c r="CS13" s="474"/>
      <c r="CT13" s="474"/>
      <c r="CU13" s="474"/>
      <c r="CV13" s="474"/>
      <c r="CW13" s="474"/>
      <c r="CX13" s="474"/>
      <c r="CY13" s="474"/>
      <c r="CZ13" s="474"/>
      <c r="DA13" s="474"/>
      <c r="DB13" s="474"/>
      <c r="DC13" s="474"/>
      <c r="DD13" s="474"/>
      <c r="DE13" s="474"/>
      <c r="DF13" s="474"/>
      <c r="DG13" s="474"/>
      <c r="DH13" s="474"/>
      <c r="DI13" s="474"/>
      <c r="DJ13" s="474"/>
      <c r="DK13" s="474"/>
      <c r="DL13" s="474"/>
      <c r="DM13" s="474"/>
      <c r="DN13" s="474"/>
      <c r="DO13" s="474"/>
      <c r="DP13" s="474"/>
      <c r="DQ13" s="474"/>
      <c r="DR13" s="474"/>
      <c r="DS13" s="474"/>
      <c r="DT13" s="474"/>
      <c r="DU13" s="474"/>
      <c r="DV13" s="474"/>
      <c r="DW13" s="474"/>
      <c r="DX13" s="474"/>
      <c r="DY13" s="474"/>
      <c r="DZ13" s="474"/>
      <c r="EA13" s="474"/>
      <c r="EB13" s="474"/>
      <c r="EC13" s="474"/>
      <c r="ED13" s="474"/>
      <c r="EE13" s="474"/>
      <c r="EF13" s="474"/>
      <c r="EG13" s="474"/>
      <c r="EH13" s="474"/>
      <c r="EI13" s="474"/>
      <c r="EJ13" s="474"/>
      <c r="EK13" s="474"/>
      <c r="EL13" s="474"/>
      <c r="EM13" s="474"/>
      <c r="EN13" s="474"/>
      <c r="EO13" s="474"/>
      <c r="EP13" s="474"/>
      <c r="EQ13" s="474"/>
      <c r="ER13" s="474"/>
      <c r="ES13" s="474"/>
      <c r="ET13" s="474"/>
      <c r="EU13" s="474"/>
      <c r="EV13" s="474"/>
      <c r="EW13" s="474"/>
      <c r="EX13" s="474"/>
      <c r="EY13" s="474"/>
      <c r="EZ13" s="474"/>
      <c r="FA13" s="474"/>
      <c r="FB13" s="474"/>
      <c r="FC13" s="474"/>
      <c r="FD13" s="474"/>
      <c r="FE13" s="474"/>
      <c r="FF13" s="474"/>
      <c r="FG13" s="474"/>
      <c r="FH13" s="474"/>
      <c r="FI13" s="474"/>
      <c r="FJ13" s="474"/>
      <c r="FK13" s="474"/>
      <c r="FL13" s="474"/>
      <c r="FM13" s="474"/>
      <c r="FN13" s="474"/>
      <c r="FO13" s="474"/>
      <c r="FP13" s="474"/>
      <c r="FQ13" s="474"/>
      <c r="FR13" s="474"/>
      <c r="FS13" s="474"/>
      <c r="FT13" s="474"/>
      <c r="FU13" s="474"/>
      <c r="FV13" s="474"/>
      <c r="FW13" s="474"/>
      <c r="FX13" s="474"/>
      <c r="FY13" s="474"/>
      <c r="FZ13" s="474"/>
      <c r="GA13" s="474"/>
      <c r="GB13" s="474"/>
      <c r="GC13" s="474"/>
      <c r="GD13" s="474"/>
      <c r="GE13" s="474"/>
      <c r="GF13" s="474"/>
      <c r="GG13" s="474"/>
      <c r="GH13" s="474"/>
      <c r="GI13" s="474"/>
      <c r="GJ13" s="474"/>
      <c r="GK13" s="474"/>
      <c r="GL13" s="474"/>
      <c r="GM13" s="474"/>
      <c r="GN13" s="474"/>
      <c r="GO13" s="474"/>
      <c r="GP13" s="474"/>
      <c r="GQ13" s="474"/>
      <c r="GR13" s="474"/>
      <c r="GS13" s="474"/>
      <c r="GT13" s="474"/>
      <c r="GU13" s="474"/>
      <c r="GV13" s="474"/>
      <c r="GW13" s="474"/>
      <c r="GX13" s="474"/>
      <c r="GY13" s="474"/>
      <c r="GZ13" s="474"/>
      <c r="HA13" s="474"/>
      <c r="HB13" s="474"/>
      <c r="HC13" s="474"/>
      <c r="HD13" s="474"/>
      <c r="HE13" s="474"/>
      <c r="HF13" s="474"/>
      <c r="HG13" s="474"/>
      <c r="HH13" s="474"/>
      <c r="HI13" s="474"/>
      <c r="HJ13" s="474"/>
      <c r="HK13" s="474"/>
      <c r="HL13" s="474"/>
      <c r="HM13" s="474"/>
      <c r="HN13" s="474"/>
      <c r="HO13" s="474"/>
      <c r="HP13" s="474"/>
      <c r="HQ13" s="474"/>
      <c r="HR13" s="474"/>
      <c r="HS13" s="474"/>
      <c r="HT13" s="474"/>
      <c r="HU13" s="474"/>
      <c r="HV13" s="474"/>
      <c r="HW13" s="474"/>
      <c r="HX13" s="474"/>
      <c r="HY13" s="474"/>
      <c r="HZ13" s="474"/>
      <c r="IA13" s="474"/>
      <c r="IB13" s="474"/>
      <c r="IC13" s="474"/>
      <c r="ID13" s="474"/>
      <c r="IE13" s="474"/>
      <c r="IF13" s="474"/>
      <c r="IG13" s="474"/>
      <c r="IH13" s="474"/>
      <c r="II13" s="474"/>
      <c r="IJ13" s="474"/>
      <c r="IK13" s="474"/>
      <c r="IL13" s="474"/>
      <c r="IM13" s="474"/>
      <c r="IN13" s="474"/>
      <c r="IO13" s="474"/>
      <c r="IP13" s="474"/>
      <c r="IQ13" s="474"/>
      <c r="IR13" s="474"/>
      <c r="IS13" s="474"/>
      <c r="IT13" s="474"/>
      <c r="IU13" s="474"/>
      <c r="IV13" s="474"/>
    </row>
    <row r="14" spans="1:256" ht="30" customHeight="1">
      <c r="A14" s="332"/>
      <c r="B14" s="632"/>
      <c r="C14" s="632" t="s">
        <v>595</v>
      </c>
      <c r="D14" s="632"/>
      <c r="E14" s="632" t="s">
        <v>596</v>
      </c>
      <c r="F14" s="632"/>
      <c r="G14" s="632" t="s">
        <v>597</v>
      </c>
      <c r="H14" s="632"/>
      <c r="I14" s="632" t="s">
        <v>70</v>
      </c>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c r="BB14" s="474"/>
      <c r="BC14" s="474"/>
      <c r="BD14" s="474"/>
      <c r="BE14" s="474"/>
      <c r="BF14" s="474"/>
      <c r="BG14" s="474"/>
      <c r="BH14" s="474"/>
      <c r="BI14" s="474"/>
      <c r="BJ14" s="474"/>
      <c r="BK14" s="474"/>
      <c r="BL14" s="474"/>
      <c r="BM14" s="474"/>
      <c r="BN14" s="474"/>
      <c r="BO14" s="474"/>
      <c r="BP14" s="474"/>
      <c r="BQ14" s="474"/>
      <c r="BR14" s="474"/>
      <c r="BS14" s="474"/>
      <c r="BT14" s="474"/>
      <c r="BU14" s="474"/>
      <c r="BV14" s="474"/>
      <c r="BW14" s="474"/>
      <c r="BX14" s="474"/>
      <c r="BY14" s="474"/>
      <c r="BZ14" s="474"/>
      <c r="CA14" s="474"/>
      <c r="CB14" s="474"/>
      <c r="CC14" s="474"/>
      <c r="CD14" s="474"/>
      <c r="CE14" s="474"/>
      <c r="CF14" s="474"/>
      <c r="CG14" s="474"/>
      <c r="CH14" s="474"/>
      <c r="CI14" s="474"/>
      <c r="CJ14" s="474"/>
      <c r="CK14" s="474"/>
      <c r="CL14" s="474"/>
      <c r="CM14" s="474"/>
      <c r="CN14" s="474"/>
      <c r="CO14" s="474"/>
      <c r="CP14" s="474"/>
      <c r="CQ14" s="474"/>
      <c r="CR14" s="474"/>
      <c r="CS14" s="474"/>
      <c r="CT14" s="474"/>
      <c r="CU14" s="474"/>
      <c r="CV14" s="474"/>
      <c r="CW14" s="474"/>
      <c r="CX14" s="474"/>
      <c r="CY14" s="474"/>
      <c r="CZ14" s="474"/>
      <c r="DA14" s="474"/>
      <c r="DB14" s="474"/>
      <c r="DC14" s="474"/>
      <c r="DD14" s="474"/>
      <c r="DE14" s="474"/>
      <c r="DF14" s="474"/>
      <c r="DG14" s="474"/>
      <c r="DH14" s="474"/>
      <c r="DI14" s="474"/>
      <c r="DJ14" s="474"/>
      <c r="DK14" s="474"/>
      <c r="DL14" s="474"/>
      <c r="DM14" s="474"/>
      <c r="DN14" s="474"/>
      <c r="DO14" s="474"/>
      <c r="DP14" s="474"/>
      <c r="DQ14" s="474"/>
      <c r="DR14" s="474"/>
      <c r="DS14" s="474"/>
      <c r="DT14" s="474"/>
      <c r="DU14" s="474"/>
      <c r="DV14" s="474"/>
      <c r="DW14" s="474"/>
      <c r="DX14" s="474"/>
      <c r="DY14" s="474"/>
      <c r="DZ14" s="474"/>
      <c r="EA14" s="474"/>
      <c r="EB14" s="474"/>
      <c r="EC14" s="474"/>
      <c r="ED14" s="474"/>
      <c r="EE14" s="474"/>
      <c r="EF14" s="474"/>
      <c r="EG14" s="474"/>
      <c r="EH14" s="474"/>
      <c r="EI14" s="474"/>
      <c r="EJ14" s="474"/>
      <c r="EK14" s="474"/>
      <c r="EL14" s="474"/>
      <c r="EM14" s="474"/>
      <c r="EN14" s="474"/>
      <c r="EO14" s="474"/>
      <c r="EP14" s="474"/>
      <c r="EQ14" s="474"/>
      <c r="ER14" s="474"/>
      <c r="ES14" s="474"/>
      <c r="ET14" s="474"/>
      <c r="EU14" s="474"/>
      <c r="EV14" s="474"/>
      <c r="EW14" s="474"/>
      <c r="EX14" s="474"/>
      <c r="EY14" s="474"/>
      <c r="EZ14" s="474"/>
      <c r="FA14" s="474"/>
      <c r="FB14" s="474"/>
      <c r="FC14" s="474"/>
      <c r="FD14" s="474"/>
      <c r="FE14" s="474"/>
      <c r="FF14" s="474"/>
      <c r="FG14" s="474"/>
      <c r="FH14" s="474"/>
      <c r="FI14" s="474"/>
      <c r="FJ14" s="474"/>
      <c r="FK14" s="474"/>
      <c r="FL14" s="474"/>
      <c r="FM14" s="474"/>
      <c r="FN14" s="474"/>
      <c r="FO14" s="474"/>
      <c r="FP14" s="474"/>
      <c r="FQ14" s="474"/>
      <c r="FR14" s="474"/>
      <c r="FS14" s="474"/>
      <c r="FT14" s="474"/>
      <c r="FU14" s="474"/>
      <c r="FV14" s="474"/>
      <c r="FW14" s="474"/>
      <c r="FX14" s="474"/>
      <c r="FY14" s="474"/>
      <c r="FZ14" s="474"/>
      <c r="GA14" s="474"/>
      <c r="GB14" s="474"/>
      <c r="GC14" s="474"/>
      <c r="GD14" s="474"/>
      <c r="GE14" s="474"/>
      <c r="GF14" s="474"/>
      <c r="GG14" s="474"/>
      <c r="GH14" s="474"/>
      <c r="GI14" s="474"/>
      <c r="GJ14" s="474"/>
      <c r="GK14" s="474"/>
      <c r="GL14" s="474"/>
      <c r="GM14" s="474"/>
      <c r="GN14" s="474"/>
      <c r="GO14" s="474"/>
      <c r="GP14" s="474"/>
      <c r="GQ14" s="474"/>
      <c r="GR14" s="474"/>
      <c r="GS14" s="474"/>
      <c r="GT14" s="474"/>
      <c r="GU14" s="474"/>
      <c r="GV14" s="474"/>
      <c r="GW14" s="474"/>
      <c r="GX14" s="474"/>
      <c r="GY14" s="474"/>
      <c r="GZ14" s="474"/>
      <c r="HA14" s="474"/>
      <c r="HB14" s="474"/>
      <c r="HC14" s="474"/>
      <c r="HD14" s="474"/>
      <c r="HE14" s="474"/>
      <c r="HF14" s="474"/>
      <c r="HG14" s="474"/>
      <c r="HH14" s="474"/>
      <c r="HI14" s="474"/>
      <c r="HJ14" s="474"/>
      <c r="HK14" s="474"/>
      <c r="HL14" s="474"/>
      <c r="HM14" s="474"/>
      <c r="HN14" s="474"/>
      <c r="HO14" s="474"/>
      <c r="HP14" s="474"/>
      <c r="HQ14" s="474"/>
      <c r="HR14" s="474"/>
      <c r="HS14" s="474"/>
      <c r="HT14" s="474"/>
      <c r="HU14" s="474"/>
      <c r="HV14" s="474"/>
      <c r="HW14" s="474"/>
      <c r="HX14" s="474"/>
      <c r="HY14" s="474"/>
      <c r="HZ14" s="474"/>
      <c r="IA14" s="474"/>
      <c r="IB14" s="474"/>
      <c r="IC14" s="474"/>
      <c r="ID14" s="474"/>
      <c r="IE14" s="474"/>
      <c r="IF14" s="474"/>
      <c r="IG14" s="474"/>
      <c r="IH14" s="474"/>
      <c r="II14" s="474"/>
      <c r="IJ14" s="474"/>
      <c r="IK14" s="474"/>
      <c r="IL14" s="474"/>
      <c r="IM14" s="474"/>
      <c r="IN14" s="474"/>
      <c r="IO14" s="474"/>
      <c r="IP14" s="474"/>
      <c r="IQ14" s="474"/>
      <c r="IR14" s="474"/>
      <c r="IS14" s="474"/>
      <c r="IT14" s="474"/>
      <c r="IU14" s="474"/>
      <c r="IV14" s="474"/>
    </row>
    <row r="15" spans="1:256" ht="30" customHeight="1">
      <c r="A15" s="332"/>
      <c r="B15" s="632"/>
      <c r="C15" s="476" t="s">
        <v>598</v>
      </c>
      <c r="D15" s="476" t="s">
        <v>599</v>
      </c>
      <c r="E15" s="476" t="s">
        <v>598</v>
      </c>
      <c r="F15" s="476" t="s">
        <v>599</v>
      </c>
      <c r="G15" s="476" t="s">
        <v>598</v>
      </c>
      <c r="H15" s="476" t="s">
        <v>599</v>
      </c>
      <c r="I15" s="632"/>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c r="AR15" s="474"/>
      <c r="AS15" s="474"/>
      <c r="AT15" s="474"/>
      <c r="AU15" s="474"/>
      <c r="AV15" s="474"/>
      <c r="AW15" s="474"/>
      <c r="AX15" s="474"/>
      <c r="AY15" s="474"/>
      <c r="AZ15" s="474"/>
      <c r="BA15" s="474"/>
      <c r="BB15" s="474"/>
      <c r="BC15" s="474"/>
      <c r="BD15" s="474"/>
      <c r="BE15" s="474"/>
      <c r="BF15" s="474"/>
      <c r="BG15" s="474"/>
      <c r="BH15" s="474"/>
      <c r="BI15" s="474"/>
      <c r="BJ15" s="474"/>
      <c r="BK15" s="474"/>
      <c r="BL15" s="474"/>
      <c r="BM15" s="474"/>
      <c r="BN15" s="474"/>
      <c r="BO15" s="474"/>
      <c r="BP15" s="474"/>
      <c r="BQ15" s="474"/>
      <c r="BR15" s="474"/>
      <c r="BS15" s="474"/>
      <c r="BT15" s="474"/>
      <c r="BU15" s="474"/>
      <c r="BV15" s="474"/>
      <c r="BW15" s="474"/>
      <c r="BX15" s="474"/>
      <c r="BY15" s="474"/>
      <c r="BZ15" s="474"/>
      <c r="CA15" s="474"/>
      <c r="CB15" s="474"/>
      <c r="CC15" s="474"/>
      <c r="CD15" s="474"/>
      <c r="CE15" s="474"/>
      <c r="CF15" s="474"/>
      <c r="CG15" s="474"/>
      <c r="CH15" s="474"/>
      <c r="CI15" s="474"/>
      <c r="CJ15" s="474"/>
      <c r="CK15" s="474"/>
      <c r="CL15" s="474"/>
      <c r="CM15" s="474"/>
      <c r="CN15" s="474"/>
      <c r="CO15" s="474"/>
      <c r="CP15" s="474"/>
      <c r="CQ15" s="474"/>
      <c r="CR15" s="474"/>
      <c r="CS15" s="474"/>
      <c r="CT15" s="474"/>
      <c r="CU15" s="474"/>
      <c r="CV15" s="474"/>
      <c r="CW15" s="474"/>
      <c r="CX15" s="474"/>
      <c r="CY15" s="474"/>
      <c r="CZ15" s="474"/>
      <c r="DA15" s="474"/>
      <c r="DB15" s="474"/>
      <c r="DC15" s="474"/>
      <c r="DD15" s="474"/>
      <c r="DE15" s="474"/>
      <c r="DF15" s="474"/>
      <c r="DG15" s="474"/>
      <c r="DH15" s="474"/>
      <c r="DI15" s="474"/>
      <c r="DJ15" s="474"/>
      <c r="DK15" s="474"/>
      <c r="DL15" s="474"/>
      <c r="DM15" s="474"/>
      <c r="DN15" s="474"/>
      <c r="DO15" s="474"/>
      <c r="DP15" s="474"/>
      <c r="DQ15" s="474"/>
      <c r="DR15" s="474"/>
      <c r="DS15" s="474"/>
      <c r="DT15" s="474"/>
      <c r="DU15" s="474"/>
      <c r="DV15" s="474"/>
      <c r="DW15" s="474"/>
      <c r="DX15" s="474"/>
      <c r="DY15" s="474"/>
      <c r="DZ15" s="474"/>
      <c r="EA15" s="474"/>
      <c r="EB15" s="474"/>
      <c r="EC15" s="474"/>
      <c r="ED15" s="474"/>
      <c r="EE15" s="474"/>
      <c r="EF15" s="474"/>
      <c r="EG15" s="474"/>
      <c r="EH15" s="474"/>
      <c r="EI15" s="474"/>
      <c r="EJ15" s="474"/>
      <c r="EK15" s="474"/>
      <c r="EL15" s="474"/>
      <c r="EM15" s="474"/>
      <c r="EN15" s="474"/>
      <c r="EO15" s="474"/>
      <c r="EP15" s="474"/>
      <c r="EQ15" s="474"/>
      <c r="ER15" s="474"/>
      <c r="ES15" s="474"/>
      <c r="ET15" s="474"/>
      <c r="EU15" s="474"/>
      <c r="EV15" s="474"/>
      <c r="EW15" s="474"/>
      <c r="EX15" s="474"/>
      <c r="EY15" s="474"/>
      <c r="EZ15" s="474"/>
      <c r="FA15" s="474"/>
      <c r="FB15" s="474"/>
      <c r="FC15" s="474"/>
      <c r="FD15" s="474"/>
      <c r="FE15" s="474"/>
      <c r="FF15" s="474"/>
      <c r="FG15" s="474"/>
      <c r="FH15" s="474"/>
      <c r="FI15" s="474"/>
      <c r="FJ15" s="474"/>
      <c r="FK15" s="474"/>
      <c r="FL15" s="474"/>
      <c r="FM15" s="474"/>
      <c r="FN15" s="474"/>
      <c r="FO15" s="474"/>
      <c r="FP15" s="474"/>
      <c r="FQ15" s="474"/>
      <c r="FR15" s="474"/>
      <c r="FS15" s="474"/>
      <c r="FT15" s="474"/>
      <c r="FU15" s="474"/>
      <c r="FV15" s="474"/>
      <c r="FW15" s="474"/>
      <c r="FX15" s="474"/>
      <c r="FY15" s="474"/>
      <c r="FZ15" s="474"/>
      <c r="GA15" s="474"/>
      <c r="GB15" s="474"/>
      <c r="GC15" s="474"/>
      <c r="GD15" s="474"/>
      <c r="GE15" s="474"/>
      <c r="GF15" s="474"/>
      <c r="GG15" s="474"/>
      <c r="GH15" s="474"/>
      <c r="GI15" s="474"/>
      <c r="GJ15" s="474"/>
      <c r="GK15" s="474"/>
      <c r="GL15" s="474"/>
      <c r="GM15" s="474"/>
      <c r="GN15" s="474"/>
      <c r="GO15" s="474"/>
      <c r="GP15" s="474"/>
      <c r="GQ15" s="474"/>
      <c r="GR15" s="474"/>
      <c r="GS15" s="474"/>
      <c r="GT15" s="474"/>
      <c r="GU15" s="474"/>
      <c r="GV15" s="474"/>
      <c r="GW15" s="474"/>
      <c r="GX15" s="474"/>
      <c r="GY15" s="474"/>
      <c r="GZ15" s="474"/>
      <c r="HA15" s="474"/>
      <c r="HB15" s="474"/>
      <c r="HC15" s="474"/>
      <c r="HD15" s="474"/>
      <c r="HE15" s="474"/>
      <c r="HF15" s="474"/>
      <c r="HG15" s="474"/>
      <c r="HH15" s="474"/>
      <c r="HI15" s="474"/>
      <c r="HJ15" s="474"/>
      <c r="HK15" s="474"/>
      <c r="HL15" s="474"/>
      <c r="HM15" s="474"/>
      <c r="HN15" s="474"/>
      <c r="HO15" s="474"/>
      <c r="HP15" s="474"/>
      <c r="HQ15" s="474"/>
      <c r="HR15" s="474"/>
      <c r="HS15" s="474"/>
      <c r="HT15" s="474"/>
      <c r="HU15" s="474"/>
      <c r="HV15" s="474"/>
      <c r="HW15" s="474"/>
      <c r="HX15" s="474"/>
      <c r="HY15" s="474"/>
      <c r="HZ15" s="474"/>
      <c r="IA15" s="474"/>
      <c r="IB15" s="474"/>
      <c r="IC15" s="474"/>
      <c r="ID15" s="474"/>
      <c r="IE15" s="474"/>
      <c r="IF15" s="474"/>
      <c r="IG15" s="474"/>
      <c r="IH15" s="474"/>
      <c r="II15" s="474"/>
      <c r="IJ15" s="474"/>
      <c r="IK15" s="474"/>
      <c r="IL15" s="474"/>
      <c r="IM15" s="474"/>
      <c r="IN15" s="474"/>
      <c r="IO15" s="474"/>
      <c r="IP15" s="474"/>
      <c r="IQ15" s="474"/>
      <c r="IR15" s="474"/>
      <c r="IS15" s="474"/>
      <c r="IT15" s="474"/>
      <c r="IU15" s="474"/>
      <c r="IV15" s="474"/>
    </row>
    <row r="16" spans="1:256" ht="30" customHeight="1">
      <c r="A16" s="332"/>
      <c r="B16" s="476" t="s">
        <v>600</v>
      </c>
      <c r="C16" s="476"/>
      <c r="D16" s="476"/>
      <c r="E16" s="476"/>
      <c r="F16" s="476"/>
      <c r="G16" s="476"/>
      <c r="H16" s="476"/>
      <c r="I16" s="48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c r="BB16" s="474"/>
      <c r="BC16" s="474"/>
      <c r="BD16" s="474"/>
      <c r="BE16" s="474"/>
      <c r="BF16" s="474"/>
      <c r="BG16" s="474"/>
      <c r="BH16" s="474"/>
      <c r="BI16" s="474"/>
      <c r="BJ16" s="474"/>
      <c r="BK16" s="474"/>
      <c r="BL16" s="474"/>
      <c r="BM16" s="474"/>
      <c r="BN16" s="474"/>
      <c r="BO16" s="474"/>
      <c r="BP16" s="474"/>
      <c r="BQ16" s="474"/>
      <c r="BR16" s="474"/>
      <c r="BS16" s="474"/>
      <c r="BT16" s="474"/>
      <c r="BU16" s="474"/>
      <c r="BV16" s="474"/>
      <c r="BW16" s="474"/>
      <c r="BX16" s="474"/>
      <c r="BY16" s="474"/>
      <c r="BZ16" s="474"/>
      <c r="CA16" s="474"/>
      <c r="CB16" s="474"/>
      <c r="CC16" s="474"/>
      <c r="CD16" s="474"/>
      <c r="CE16" s="474"/>
      <c r="CF16" s="474"/>
      <c r="CG16" s="474"/>
      <c r="CH16" s="474"/>
      <c r="CI16" s="474"/>
      <c r="CJ16" s="474"/>
      <c r="CK16" s="474"/>
      <c r="CL16" s="474"/>
      <c r="CM16" s="474"/>
      <c r="CN16" s="474"/>
      <c r="CO16" s="474"/>
      <c r="CP16" s="474"/>
      <c r="CQ16" s="474"/>
      <c r="CR16" s="474"/>
      <c r="CS16" s="474"/>
      <c r="CT16" s="474"/>
      <c r="CU16" s="474"/>
      <c r="CV16" s="474"/>
      <c r="CW16" s="474"/>
      <c r="CX16" s="474"/>
      <c r="CY16" s="474"/>
      <c r="CZ16" s="474"/>
      <c r="DA16" s="474"/>
      <c r="DB16" s="474"/>
      <c r="DC16" s="474"/>
      <c r="DD16" s="474"/>
      <c r="DE16" s="474"/>
      <c r="DF16" s="474"/>
      <c r="DG16" s="474"/>
      <c r="DH16" s="474"/>
      <c r="DI16" s="474"/>
      <c r="DJ16" s="474"/>
      <c r="DK16" s="474"/>
      <c r="DL16" s="474"/>
      <c r="DM16" s="474"/>
      <c r="DN16" s="474"/>
      <c r="DO16" s="474"/>
      <c r="DP16" s="474"/>
      <c r="DQ16" s="474"/>
      <c r="DR16" s="474"/>
      <c r="DS16" s="474"/>
      <c r="DT16" s="474"/>
      <c r="DU16" s="474"/>
      <c r="DV16" s="474"/>
      <c r="DW16" s="474"/>
      <c r="DX16" s="474"/>
      <c r="DY16" s="474"/>
      <c r="DZ16" s="474"/>
      <c r="EA16" s="474"/>
      <c r="EB16" s="474"/>
      <c r="EC16" s="474"/>
      <c r="ED16" s="474"/>
      <c r="EE16" s="474"/>
      <c r="EF16" s="474"/>
      <c r="EG16" s="474"/>
      <c r="EH16" s="474"/>
      <c r="EI16" s="474"/>
      <c r="EJ16" s="474"/>
      <c r="EK16" s="474"/>
      <c r="EL16" s="474"/>
      <c r="EM16" s="474"/>
      <c r="EN16" s="474"/>
      <c r="EO16" s="474"/>
      <c r="EP16" s="474"/>
      <c r="EQ16" s="474"/>
      <c r="ER16" s="474"/>
      <c r="ES16" s="474"/>
      <c r="ET16" s="474"/>
      <c r="EU16" s="474"/>
      <c r="EV16" s="474"/>
      <c r="EW16" s="474"/>
      <c r="EX16" s="474"/>
      <c r="EY16" s="474"/>
      <c r="EZ16" s="474"/>
      <c r="FA16" s="474"/>
      <c r="FB16" s="474"/>
      <c r="FC16" s="474"/>
      <c r="FD16" s="474"/>
      <c r="FE16" s="474"/>
      <c r="FF16" s="474"/>
      <c r="FG16" s="474"/>
      <c r="FH16" s="474"/>
      <c r="FI16" s="474"/>
      <c r="FJ16" s="474"/>
      <c r="FK16" s="474"/>
      <c r="FL16" s="474"/>
      <c r="FM16" s="474"/>
      <c r="FN16" s="474"/>
      <c r="FO16" s="474"/>
      <c r="FP16" s="474"/>
      <c r="FQ16" s="474"/>
      <c r="FR16" s="474"/>
      <c r="FS16" s="474"/>
      <c r="FT16" s="474"/>
      <c r="FU16" s="474"/>
      <c r="FV16" s="474"/>
      <c r="FW16" s="474"/>
      <c r="FX16" s="474"/>
      <c r="FY16" s="474"/>
      <c r="FZ16" s="474"/>
      <c r="GA16" s="474"/>
      <c r="GB16" s="474"/>
      <c r="GC16" s="474"/>
      <c r="GD16" s="474"/>
      <c r="GE16" s="474"/>
      <c r="GF16" s="474"/>
      <c r="GG16" s="474"/>
      <c r="GH16" s="474"/>
      <c r="GI16" s="474"/>
      <c r="GJ16" s="474"/>
      <c r="GK16" s="474"/>
      <c r="GL16" s="474"/>
      <c r="GM16" s="474"/>
      <c r="GN16" s="474"/>
      <c r="GO16" s="474"/>
      <c r="GP16" s="474"/>
      <c r="GQ16" s="474"/>
      <c r="GR16" s="474"/>
      <c r="GS16" s="474"/>
      <c r="GT16" s="474"/>
      <c r="GU16" s="474"/>
      <c r="GV16" s="474"/>
      <c r="GW16" s="474"/>
      <c r="GX16" s="474"/>
      <c r="GY16" s="474"/>
      <c r="GZ16" s="474"/>
      <c r="HA16" s="474"/>
      <c r="HB16" s="474"/>
      <c r="HC16" s="474"/>
      <c r="HD16" s="474"/>
      <c r="HE16" s="474"/>
      <c r="HF16" s="474"/>
      <c r="HG16" s="474"/>
      <c r="HH16" s="474"/>
      <c r="HI16" s="474"/>
      <c r="HJ16" s="474"/>
      <c r="HK16" s="474"/>
      <c r="HL16" s="474"/>
      <c r="HM16" s="474"/>
      <c r="HN16" s="474"/>
      <c r="HO16" s="474"/>
      <c r="HP16" s="474"/>
      <c r="HQ16" s="474"/>
      <c r="HR16" s="474"/>
      <c r="HS16" s="474"/>
      <c r="HT16" s="474"/>
      <c r="HU16" s="474"/>
      <c r="HV16" s="474"/>
      <c r="HW16" s="474"/>
      <c r="HX16" s="474"/>
      <c r="HY16" s="474"/>
      <c r="HZ16" s="474"/>
      <c r="IA16" s="474"/>
      <c r="IB16" s="474"/>
      <c r="IC16" s="474"/>
      <c r="ID16" s="474"/>
      <c r="IE16" s="474"/>
      <c r="IF16" s="474"/>
      <c r="IG16" s="474"/>
      <c r="IH16" s="474"/>
      <c r="II16" s="474"/>
      <c r="IJ16" s="474"/>
      <c r="IK16" s="474"/>
      <c r="IL16" s="474"/>
      <c r="IM16" s="474"/>
      <c r="IN16" s="474"/>
      <c r="IO16" s="474"/>
      <c r="IP16" s="474"/>
      <c r="IQ16" s="474"/>
      <c r="IR16" s="474"/>
      <c r="IS16" s="474"/>
      <c r="IT16" s="474"/>
      <c r="IU16" s="474"/>
      <c r="IV16" s="474"/>
    </row>
    <row r="17" spans="1:256" ht="30" customHeight="1">
      <c r="A17" s="332"/>
      <c r="B17" s="476" t="s">
        <v>601</v>
      </c>
      <c r="C17" s="476"/>
      <c r="D17" s="476"/>
      <c r="E17" s="476"/>
      <c r="F17" s="476"/>
      <c r="G17" s="476"/>
      <c r="H17" s="476"/>
      <c r="I17" s="48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c r="BB17" s="474"/>
      <c r="BC17" s="474"/>
      <c r="BD17" s="474"/>
      <c r="BE17" s="474"/>
      <c r="BF17" s="474"/>
      <c r="BG17" s="474"/>
      <c r="BH17" s="474"/>
      <c r="BI17" s="474"/>
      <c r="BJ17" s="474"/>
      <c r="BK17" s="474"/>
      <c r="BL17" s="474"/>
      <c r="BM17" s="474"/>
      <c r="BN17" s="474"/>
      <c r="BO17" s="474"/>
      <c r="BP17" s="474"/>
      <c r="BQ17" s="474"/>
      <c r="BR17" s="474"/>
      <c r="BS17" s="474"/>
      <c r="BT17" s="474"/>
      <c r="BU17" s="474"/>
      <c r="BV17" s="474"/>
      <c r="BW17" s="474"/>
      <c r="BX17" s="474"/>
      <c r="BY17" s="474"/>
      <c r="BZ17" s="474"/>
      <c r="CA17" s="474"/>
      <c r="CB17" s="474"/>
      <c r="CC17" s="474"/>
      <c r="CD17" s="474"/>
      <c r="CE17" s="474"/>
      <c r="CF17" s="474"/>
      <c r="CG17" s="474"/>
      <c r="CH17" s="474"/>
      <c r="CI17" s="474"/>
      <c r="CJ17" s="474"/>
      <c r="CK17" s="474"/>
      <c r="CL17" s="474"/>
      <c r="CM17" s="474"/>
      <c r="CN17" s="474"/>
      <c r="CO17" s="474"/>
      <c r="CP17" s="474"/>
      <c r="CQ17" s="474"/>
      <c r="CR17" s="474"/>
      <c r="CS17" s="474"/>
      <c r="CT17" s="474"/>
      <c r="CU17" s="474"/>
      <c r="CV17" s="474"/>
      <c r="CW17" s="474"/>
      <c r="CX17" s="474"/>
      <c r="CY17" s="474"/>
      <c r="CZ17" s="474"/>
      <c r="DA17" s="474"/>
      <c r="DB17" s="474"/>
      <c r="DC17" s="474"/>
      <c r="DD17" s="474"/>
      <c r="DE17" s="474"/>
      <c r="DF17" s="474"/>
      <c r="DG17" s="474"/>
      <c r="DH17" s="474"/>
      <c r="DI17" s="474"/>
      <c r="DJ17" s="474"/>
      <c r="DK17" s="474"/>
      <c r="DL17" s="474"/>
      <c r="DM17" s="474"/>
      <c r="DN17" s="474"/>
      <c r="DO17" s="474"/>
      <c r="DP17" s="474"/>
      <c r="DQ17" s="474"/>
      <c r="DR17" s="474"/>
      <c r="DS17" s="474"/>
      <c r="DT17" s="474"/>
      <c r="DU17" s="474"/>
      <c r="DV17" s="474"/>
      <c r="DW17" s="474"/>
      <c r="DX17" s="474"/>
      <c r="DY17" s="474"/>
      <c r="DZ17" s="474"/>
      <c r="EA17" s="474"/>
      <c r="EB17" s="474"/>
      <c r="EC17" s="474"/>
      <c r="ED17" s="474"/>
      <c r="EE17" s="474"/>
      <c r="EF17" s="474"/>
      <c r="EG17" s="474"/>
      <c r="EH17" s="474"/>
      <c r="EI17" s="474"/>
      <c r="EJ17" s="474"/>
      <c r="EK17" s="474"/>
      <c r="EL17" s="474"/>
      <c r="EM17" s="474"/>
      <c r="EN17" s="474"/>
      <c r="EO17" s="474"/>
      <c r="EP17" s="474"/>
      <c r="EQ17" s="474"/>
      <c r="ER17" s="474"/>
      <c r="ES17" s="474"/>
      <c r="ET17" s="474"/>
      <c r="EU17" s="474"/>
      <c r="EV17" s="474"/>
      <c r="EW17" s="474"/>
      <c r="EX17" s="474"/>
      <c r="EY17" s="474"/>
      <c r="EZ17" s="474"/>
      <c r="FA17" s="474"/>
      <c r="FB17" s="474"/>
      <c r="FC17" s="474"/>
      <c r="FD17" s="474"/>
      <c r="FE17" s="474"/>
      <c r="FF17" s="474"/>
      <c r="FG17" s="474"/>
      <c r="FH17" s="474"/>
      <c r="FI17" s="474"/>
      <c r="FJ17" s="474"/>
      <c r="FK17" s="474"/>
      <c r="FL17" s="474"/>
      <c r="FM17" s="474"/>
      <c r="FN17" s="474"/>
      <c r="FO17" s="474"/>
      <c r="FP17" s="474"/>
      <c r="FQ17" s="474"/>
      <c r="FR17" s="474"/>
      <c r="FS17" s="474"/>
      <c r="FT17" s="474"/>
      <c r="FU17" s="474"/>
      <c r="FV17" s="474"/>
      <c r="FW17" s="474"/>
      <c r="FX17" s="474"/>
      <c r="FY17" s="474"/>
      <c r="FZ17" s="474"/>
      <c r="GA17" s="474"/>
      <c r="GB17" s="474"/>
      <c r="GC17" s="474"/>
      <c r="GD17" s="474"/>
      <c r="GE17" s="474"/>
      <c r="GF17" s="474"/>
      <c r="GG17" s="474"/>
      <c r="GH17" s="474"/>
      <c r="GI17" s="474"/>
      <c r="GJ17" s="474"/>
      <c r="GK17" s="474"/>
      <c r="GL17" s="474"/>
      <c r="GM17" s="474"/>
      <c r="GN17" s="474"/>
      <c r="GO17" s="474"/>
      <c r="GP17" s="474"/>
      <c r="GQ17" s="474"/>
      <c r="GR17" s="474"/>
      <c r="GS17" s="474"/>
      <c r="GT17" s="474"/>
      <c r="GU17" s="474"/>
      <c r="GV17" s="474"/>
      <c r="GW17" s="474"/>
      <c r="GX17" s="474"/>
      <c r="GY17" s="474"/>
      <c r="GZ17" s="474"/>
      <c r="HA17" s="474"/>
      <c r="HB17" s="474"/>
      <c r="HC17" s="474"/>
      <c r="HD17" s="474"/>
      <c r="HE17" s="474"/>
      <c r="HF17" s="474"/>
      <c r="HG17" s="474"/>
      <c r="HH17" s="474"/>
      <c r="HI17" s="474"/>
      <c r="HJ17" s="474"/>
      <c r="HK17" s="474"/>
      <c r="HL17" s="474"/>
      <c r="HM17" s="474"/>
      <c r="HN17" s="474"/>
      <c r="HO17" s="474"/>
      <c r="HP17" s="474"/>
      <c r="HQ17" s="474"/>
      <c r="HR17" s="474"/>
      <c r="HS17" s="474"/>
      <c r="HT17" s="474"/>
      <c r="HU17" s="474"/>
      <c r="HV17" s="474"/>
      <c r="HW17" s="474"/>
      <c r="HX17" s="474"/>
      <c r="HY17" s="474"/>
      <c r="HZ17" s="474"/>
      <c r="IA17" s="474"/>
      <c r="IB17" s="474"/>
      <c r="IC17" s="474"/>
      <c r="ID17" s="474"/>
      <c r="IE17" s="474"/>
      <c r="IF17" s="474"/>
      <c r="IG17" s="474"/>
      <c r="IH17" s="474"/>
      <c r="II17" s="474"/>
      <c r="IJ17" s="474"/>
      <c r="IK17" s="474"/>
      <c r="IL17" s="474"/>
      <c r="IM17" s="474"/>
      <c r="IN17" s="474"/>
      <c r="IO17" s="474"/>
      <c r="IP17" s="474"/>
      <c r="IQ17" s="474"/>
      <c r="IR17" s="474"/>
      <c r="IS17" s="474"/>
      <c r="IT17" s="474"/>
      <c r="IU17" s="474"/>
      <c r="IV17" s="474"/>
    </row>
    <row r="18" spans="1:256" ht="36" customHeight="1">
      <c r="A18" s="332"/>
      <c r="B18" s="485" t="s">
        <v>602</v>
      </c>
      <c r="C18" s="476"/>
      <c r="D18" s="476"/>
      <c r="E18" s="476"/>
      <c r="F18" s="476"/>
      <c r="G18" s="476"/>
      <c r="H18" s="476"/>
      <c r="I18" s="476"/>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4"/>
      <c r="BK18" s="474"/>
      <c r="BL18" s="474"/>
      <c r="BM18" s="474"/>
      <c r="BN18" s="474"/>
      <c r="BO18" s="474"/>
      <c r="BP18" s="474"/>
      <c r="BQ18" s="474"/>
      <c r="BR18" s="474"/>
      <c r="BS18" s="474"/>
      <c r="BT18" s="474"/>
      <c r="BU18" s="474"/>
      <c r="BV18" s="474"/>
      <c r="BW18" s="474"/>
      <c r="BX18" s="474"/>
      <c r="BY18" s="474"/>
      <c r="BZ18" s="474"/>
      <c r="CA18" s="474"/>
      <c r="CB18" s="474"/>
      <c r="CC18" s="474"/>
      <c r="CD18" s="474"/>
      <c r="CE18" s="474"/>
      <c r="CF18" s="474"/>
      <c r="CG18" s="474"/>
      <c r="CH18" s="474"/>
      <c r="CI18" s="474"/>
      <c r="CJ18" s="474"/>
      <c r="CK18" s="474"/>
      <c r="CL18" s="474"/>
      <c r="CM18" s="474"/>
      <c r="CN18" s="474"/>
      <c r="CO18" s="474"/>
      <c r="CP18" s="474"/>
      <c r="CQ18" s="474"/>
      <c r="CR18" s="474"/>
      <c r="CS18" s="474"/>
      <c r="CT18" s="474"/>
      <c r="CU18" s="474"/>
      <c r="CV18" s="474"/>
      <c r="CW18" s="474"/>
      <c r="CX18" s="474"/>
      <c r="CY18" s="474"/>
      <c r="CZ18" s="474"/>
      <c r="DA18" s="474"/>
      <c r="DB18" s="474"/>
      <c r="DC18" s="474"/>
      <c r="DD18" s="474"/>
      <c r="DE18" s="474"/>
      <c r="DF18" s="474"/>
      <c r="DG18" s="474"/>
      <c r="DH18" s="474"/>
      <c r="DI18" s="474"/>
      <c r="DJ18" s="474"/>
      <c r="DK18" s="474"/>
      <c r="DL18" s="474"/>
      <c r="DM18" s="474"/>
      <c r="DN18" s="474"/>
      <c r="DO18" s="474"/>
      <c r="DP18" s="474"/>
      <c r="DQ18" s="474"/>
      <c r="DR18" s="474"/>
      <c r="DS18" s="474"/>
      <c r="DT18" s="474"/>
      <c r="DU18" s="474"/>
      <c r="DV18" s="474"/>
      <c r="DW18" s="474"/>
      <c r="DX18" s="474"/>
      <c r="DY18" s="474"/>
      <c r="DZ18" s="474"/>
      <c r="EA18" s="474"/>
      <c r="EB18" s="474"/>
      <c r="EC18" s="474"/>
      <c r="ED18" s="474"/>
      <c r="EE18" s="474"/>
      <c r="EF18" s="474"/>
      <c r="EG18" s="474"/>
      <c r="EH18" s="474"/>
      <c r="EI18" s="474"/>
      <c r="EJ18" s="474"/>
      <c r="EK18" s="474"/>
      <c r="EL18" s="474"/>
      <c r="EM18" s="474"/>
      <c r="EN18" s="474"/>
      <c r="EO18" s="474"/>
      <c r="EP18" s="474"/>
      <c r="EQ18" s="474"/>
      <c r="ER18" s="474"/>
      <c r="ES18" s="474"/>
      <c r="ET18" s="474"/>
      <c r="EU18" s="474"/>
      <c r="EV18" s="474"/>
      <c r="EW18" s="474"/>
      <c r="EX18" s="474"/>
      <c r="EY18" s="474"/>
      <c r="EZ18" s="474"/>
      <c r="FA18" s="474"/>
      <c r="FB18" s="474"/>
      <c r="FC18" s="474"/>
      <c r="FD18" s="474"/>
      <c r="FE18" s="474"/>
      <c r="FF18" s="474"/>
      <c r="FG18" s="474"/>
      <c r="FH18" s="474"/>
      <c r="FI18" s="474"/>
      <c r="FJ18" s="474"/>
      <c r="FK18" s="474"/>
      <c r="FL18" s="474"/>
      <c r="FM18" s="474"/>
      <c r="FN18" s="474"/>
      <c r="FO18" s="474"/>
      <c r="FP18" s="474"/>
      <c r="FQ18" s="474"/>
      <c r="FR18" s="474"/>
      <c r="FS18" s="474"/>
      <c r="FT18" s="474"/>
      <c r="FU18" s="474"/>
      <c r="FV18" s="474"/>
      <c r="FW18" s="474"/>
      <c r="FX18" s="474"/>
      <c r="FY18" s="474"/>
      <c r="FZ18" s="474"/>
      <c r="GA18" s="474"/>
      <c r="GB18" s="474"/>
      <c r="GC18" s="474"/>
      <c r="GD18" s="474"/>
      <c r="GE18" s="474"/>
      <c r="GF18" s="474"/>
      <c r="GG18" s="474"/>
      <c r="GH18" s="474"/>
      <c r="GI18" s="474"/>
      <c r="GJ18" s="474"/>
      <c r="GK18" s="474"/>
      <c r="GL18" s="474"/>
      <c r="GM18" s="474"/>
      <c r="GN18" s="474"/>
      <c r="GO18" s="474"/>
      <c r="GP18" s="474"/>
      <c r="GQ18" s="474"/>
      <c r="GR18" s="474"/>
      <c r="GS18" s="474"/>
      <c r="GT18" s="474"/>
      <c r="GU18" s="474"/>
      <c r="GV18" s="474"/>
      <c r="GW18" s="474"/>
      <c r="GX18" s="474"/>
      <c r="GY18" s="474"/>
      <c r="GZ18" s="474"/>
      <c r="HA18" s="474"/>
      <c r="HB18" s="474"/>
      <c r="HC18" s="474"/>
      <c r="HD18" s="474"/>
      <c r="HE18" s="474"/>
      <c r="HF18" s="474"/>
      <c r="HG18" s="474"/>
      <c r="HH18" s="474"/>
      <c r="HI18" s="474"/>
      <c r="HJ18" s="474"/>
      <c r="HK18" s="474"/>
      <c r="HL18" s="474"/>
      <c r="HM18" s="474"/>
      <c r="HN18" s="474"/>
      <c r="HO18" s="474"/>
      <c r="HP18" s="474"/>
      <c r="HQ18" s="474"/>
      <c r="HR18" s="474"/>
      <c r="HS18" s="474"/>
      <c r="HT18" s="474"/>
      <c r="HU18" s="474"/>
      <c r="HV18" s="474"/>
      <c r="HW18" s="474"/>
      <c r="HX18" s="474"/>
      <c r="HY18" s="474"/>
      <c r="HZ18" s="474"/>
      <c r="IA18" s="474"/>
      <c r="IB18" s="474"/>
      <c r="IC18" s="474"/>
      <c r="ID18" s="474"/>
      <c r="IE18" s="474"/>
      <c r="IF18" s="474"/>
      <c r="IG18" s="474"/>
      <c r="IH18" s="474"/>
      <c r="II18" s="474"/>
      <c r="IJ18" s="474"/>
      <c r="IK18" s="474"/>
      <c r="IL18" s="474"/>
      <c r="IM18" s="474"/>
      <c r="IN18" s="474"/>
      <c r="IO18" s="474"/>
      <c r="IP18" s="474"/>
      <c r="IQ18" s="474"/>
      <c r="IR18" s="474"/>
      <c r="IS18" s="474"/>
      <c r="IT18" s="474"/>
      <c r="IU18" s="474"/>
      <c r="IV18" s="474"/>
    </row>
    <row r="19" spans="1:256" ht="24" customHeight="1">
      <c r="A19" s="332"/>
      <c r="B19" s="507" t="s">
        <v>603</v>
      </c>
      <c r="C19" s="508"/>
      <c r="D19" s="508"/>
      <c r="E19" s="508"/>
      <c r="F19" s="508"/>
      <c r="G19" s="508"/>
      <c r="H19" s="508"/>
      <c r="I19" s="508"/>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4"/>
      <c r="BT19" s="474"/>
      <c r="BU19" s="474"/>
      <c r="BV19" s="474"/>
      <c r="BW19" s="474"/>
      <c r="BX19" s="474"/>
      <c r="BY19" s="474"/>
      <c r="BZ19" s="474"/>
      <c r="CA19" s="474"/>
      <c r="CB19" s="474"/>
      <c r="CC19" s="474"/>
      <c r="CD19" s="474"/>
      <c r="CE19" s="474"/>
      <c r="CF19" s="474"/>
      <c r="CG19" s="474"/>
      <c r="CH19" s="474"/>
      <c r="CI19" s="474"/>
      <c r="CJ19" s="474"/>
      <c r="CK19" s="474"/>
      <c r="CL19" s="474"/>
      <c r="CM19" s="474"/>
      <c r="CN19" s="474"/>
      <c r="CO19" s="474"/>
      <c r="CP19" s="474"/>
      <c r="CQ19" s="474"/>
      <c r="CR19" s="474"/>
      <c r="CS19" s="474"/>
      <c r="CT19" s="474"/>
      <c r="CU19" s="474"/>
      <c r="CV19" s="474"/>
      <c r="CW19" s="474"/>
      <c r="CX19" s="474"/>
      <c r="CY19" s="474"/>
      <c r="CZ19" s="474"/>
      <c r="DA19" s="474"/>
      <c r="DB19" s="474"/>
      <c r="DC19" s="474"/>
      <c r="DD19" s="474"/>
      <c r="DE19" s="474"/>
      <c r="DF19" s="474"/>
      <c r="DG19" s="474"/>
      <c r="DH19" s="474"/>
      <c r="DI19" s="474"/>
      <c r="DJ19" s="474"/>
      <c r="DK19" s="474"/>
      <c r="DL19" s="474"/>
      <c r="DM19" s="474"/>
      <c r="DN19" s="474"/>
      <c r="DO19" s="474"/>
      <c r="DP19" s="474"/>
      <c r="DQ19" s="474"/>
      <c r="DR19" s="474"/>
      <c r="DS19" s="474"/>
      <c r="DT19" s="474"/>
      <c r="DU19" s="474"/>
      <c r="DV19" s="474"/>
      <c r="DW19" s="474"/>
      <c r="DX19" s="474"/>
      <c r="DY19" s="474"/>
      <c r="DZ19" s="474"/>
      <c r="EA19" s="474"/>
      <c r="EB19" s="474"/>
      <c r="EC19" s="474"/>
      <c r="ED19" s="474"/>
      <c r="EE19" s="474"/>
      <c r="EF19" s="474"/>
      <c r="EG19" s="474"/>
      <c r="EH19" s="474"/>
      <c r="EI19" s="474"/>
      <c r="EJ19" s="474"/>
      <c r="EK19" s="474"/>
      <c r="EL19" s="474"/>
      <c r="EM19" s="474"/>
      <c r="EN19" s="474"/>
      <c r="EO19" s="474"/>
      <c r="EP19" s="474"/>
      <c r="EQ19" s="474"/>
      <c r="ER19" s="474"/>
      <c r="ES19" s="474"/>
      <c r="ET19" s="474"/>
      <c r="EU19" s="474"/>
      <c r="EV19" s="474"/>
      <c r="EW19" s="474"/>
      <c r="EX19" s="474"/>
      <c r="EY19" s="474"/>
      <c r="EZ19" s="474"/>
      <c r="FA19" s="474"/>
      <c r="FB19" s="474"/>
      <c r="FC19" s="474"/>
      <c r="FD19" s="474"/>
      <c r="FE19" s="474"/>
      <c r="FF19" s="474"/>
      <c r="FG19" s="474"/>
      <c r="FH19" s="474"/>
      <c r="FI19" s="474"/>
      <c r="FJ19" s="474"/>
      <c r="FK19" s="474"/>
      <c r="FL19" s="474"/>
      <c r="FM19" s="474"/>
      <c r="FN19" s="474"/>
      <c r="FO19" s="474"/>
      <c r="FP19" s="474"/>
      <c r="FQ19" s="474"/>
      <c r="FR19" s="474"/>
      <c r="FS19" s="474"/>
      <c r="FT19" s="474"/>
      <c r="FU19" s="474"/>
      <c r="FV19" s="474"/>
      <c r="FW19" s="474"/>
      <c r="FX19" s="474"/>
      <c r="FY19" s="474"/>
      <c r="FZ19" s="474"/>
      <c r="GA19" s="474"/>
      <c r="GB19" s="474"/>
      <c r="GC19" s="474"/>
      <c r="GD19" s="474"/>
      <c r="GE19" s="474"/>
      <c r="GF19" s="474"/>
      <c r="GG19" s="474"/>
      <c r="GH19" s="474"/>
      <c r="GI19" s="474"/>
      <c r="GJ19" s="474"/>
      <c r="GK19" s="474"/>
      <c r="GL19" s="474"/>
      <c r="GM19" s="474"/>
      <c r="GN19" s="474"/>
      <c r="GO19" s="474"/>
      <c r="GP19" s="474"/>
      <c r="GQ19" s="474"/>
      <c r="GR19" s="474"/>
      <c r="GS19" s="474"/>
      <c r="GT19" s="474"/>
      <c r="GU19" s="474"/>
      <c r="GV19" s="474"/>
      <c r="GW19" s="474"/>
      <c r="GX19" s="474"/>
      <c r="GY19" s="474"/>
      <c r="GZ19" s="474"/>
      <c r="HA19" s="474"/>
      <c r="HB19" s="474"/>
      <c r="HC19" s="474"/>
      <c r="HD19" s="474"/>
      <c r="HE19" s="474"/>
      <c r="HF19" s="474"/>
      <c r="HG19" s="474"/>
      <c r="HH19" s="474"/>
      <c r="HI19" s="474"/>
      <c r="HJ19" s="474"/>
      <c r="HK19" s="474"/>
      <c r="HL19" s="474"/>
      <c r="HM19" s="474"/>
      <c r="HN19" s="474"/>
      <c r="HO19" s="474"/>
      <c r="HP19" s="474"/>
      <c r="HQ19" s="474"/>
      <c r="HR19" s="474"/>
      <c r="HS19" s="474"/>
      <c r="HT19" s="474"/>
      <c r="HU19" s="474"/>
      <c r="HV19" s="474"/>
      <c r="HW19" s="474"/>
      <c r="HX19" s="474"/>
      <c r="HY19" s="474"/>
      <c r="HZ19" s="474"/>
      <c r="IA19" s="474"/>
      <c r="IB19" s="474"/>
      <c r="IC19" s="474"/>
      <c r="ID19" s="474"/>
      <c r="IE19" s="474"/>
      <c r="IF19" s="474"/>
      <c r="IG19" s="474"/>
      <c r="IH19" s="474"/>
      <c r="II19" s="474"/>
      <c r="IJ19" s="474"/>
      <c r="IK19" s="474"/>
      <c r="IL19" s="474"/>
      <c r="IM19" s="474"/>
      <c r="IN19" s="474"/>
      <c r="IO19" s="474"/>
      <c r="IP19" s="474"/>
      <c r="IQ19" s="474"/>
      <c r="IR19" s="474"/>
      <c r="IS19" s="474"/>
      <c r="IT19" s="474"/>
      <c r="IU19" s="474"/>
      <c r="IV19" s="474"/>
    </row>
    <row r="20" spans="1:256" ht="30" customHeight="1">
      <c r="A20" s="475" t="s">
        <v>657</v>
      </c>
      <c r="B20" s="507"/>
      <c r="C20" s="508"/>
      <c r="D20" s="508"/>
      <c r="E20" s="508"/>
      <c r="F20" s="508"/>
      <c r="G20" s="508"/>
      <c r="H20" s="508"/>
      <c r="I20" s="508"/>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474"/>
      <c r="AR20" s="474"/>
      <c r="AS20" s="474"/>
      <c r="AT20" s="474"/>
      <c r="AU20" s="474"/>
      <c r="AV20" s="474"/>
      <c r="AW20" s="474"/>
      <c r="AX20" s="474"/>
      <c r="AY20" s="474"/>
      <c r="AZ20" s="474"/>
      <c r="BA20" s="474"/>
      <c r="BB20" s="474"/>
      <c r="BC20" s="474"/>
      <c r="BD20" s="474"/>
      <c r="BE20" s="474"/>
      <c r="BF20" s="474"/>
      <c r="BG20" s="474"/>
      <c r="BH20" s="474"/>
      <c r="BI20" s="474"/>
      <c r="BJ20" s="474"/>
      <c r="BK20" s="474"/>
      <c r="BL20" s="474"/>
      <c r="BM20" s="474"/>
      <c r="BN20" s="474"/>
      <c r="BO20" s="474"/>
      <c r="BP20" s="474"/>
      <c r="BQ20" s="474"/>
      <c r="BR20" s="474"/>
      <c r="BS20" s="474"/>
      <c r="BT20" s="474"/>
      <c r="BU20" s="474"/>
      <c r="BV20" s="474"/>
      <c r="BW20" s="474"/>
      <c r="BX20" s="474"/>
      <c r="BY20" s="474"/>
      <c r="BZ20" s="474"/>
      <c r="CA20" s="474"/>
      <c r="CB20" s="474"/>
      <c r="CC20" s="474"/>
      <c r="CD20" s="474"/>
      <c r="CE20" s="474"/>
      <c r="CF20" s="474"/>
      <c r="CG20" s="474"/>
      <c r="CH20" s="474"/>
      <c r="CI20" s="474"/>
      <c r="CJ20" s="474"/>
      <c r="CK20" s="474"/>
      <c r="CL20" s="474"/>
      <c r="CM20" s="474"/>
      <c r="CN20" s="474"/>
      <c r="CO20" s="474"/>
      <c r="CP20" s="474"/>
      <c r="CQ20" s="474"/>
      <c r="CR20" s="474"/>
      <c r="CS20" s="474"/>
      <c r="CT20" s="474"/>
      <c r="CU20" s="474"/>
      <c r="CV20" s="474"/>
      <c r="CW20" s="474"/>
      <c r="CX20" s="474"/>
      <c r="CY20" s="474"/>
      <c r="CZ20" s="474"/>
      <c r="DA20" s="474"/>
      <c r="DB20" s="474"/>
      <c r="DC20" s="474"/>
      <c r="DD20" s="474"/>
      <c r="DE20" s="474"/>
      <c r="DF20" s="474"/>
      <c r="DG20" s="474"/>
      <c r="DH20" s="474"/>
      <c r="DI20" s="474"/>
      <c r="DJ20" s="474"/>
      <c r="DK20" s="474"/>
      <c r="DL20" s="474"/>
      <c r="DM20" s="474"/>
      <c r="DN20" s="474"/>
      <c r="DO20" s="474"/>
      <c r="DP20" s="474"/>
      <c r="DQ20" s="474"/>
      <c r="DR20" s="474"/>
      <c r="DS20" s="474"/>
      <c r="DT20" s="474"/>
      <c r="DU20" s="474"/>
      <c r="DV20" s="474"/>
      <c r="DW20" s="474"/>
      <c r="DX20" s="474"/>
      <c r="DY20" s="474"/>
      <c r="DZ20" s="474"/>
      <c r="EA20" s="474"/>
      <c r="EB20" s="474"/>
      <c r="EC20" s="474"/>
      <c r="ED20" s="474"/>
      <c r="EE20" s="474"/>
      <c r="EF20" s="474"/>
      <c r="EG20" s="474"/>
      <c r="EH20" s="474"/>
      <c r="EI20" s="474"/>
      <c r="EJ20" s="474"/>
      <c r="EK20" s="474"/>
      <c r="EL20" s="474"/>
      <c r="EM20" s="474"/>
      <c r="EN20" s="474"/>
      <c r="EO20" s="474"/>
      <c r="EP20" s="474"/>
      <c r="EQ20" s="474"/>
      <c r="ER20" s="474"/>
      <c r="ES20" s="474"/>
      <c r="ET20" s="474"/>
      <c r="EU20" s="474"/>
      <c r="EV20" s="474"/>
      <c r="EW20" s="474"/>
      <c r="EX20" s="474"/>
      <c r="EY20" s="474"/>
      <c r="EZ20" s="474"/>
      <c r="FA20" s="474"/>
      <c r="FB20" s="474"/>
      <c r="FC20" s="474"/>
      <c r="FD20" s="474"/>
      <c r="FE20" s="474"/>
      <c r="FF20" s="474"/>
      <c r="FG20" s="474"/>
      <c r="FH20" s="474"/>
      <c r="FI20" s="474"/>
      <c r="FJ20" s="474"/>
      <c r="FK20" s="474"/>
      <c r="FL20" s="474"/>
      <c r="FM20" s="474"/>
      <c r="FN20" s="474"/>
      <c r="FO20" s="474"/>
      <c r="FP20" s="474"/>
      <c r="FQ20" s="474"/>
      <c r="FR20" s="474"/>
      <c r="FS20" s="474"/>
      <c r="FT20" s="474"/>
      <c r="FU20" s="474"/>
      <c r="FV20" s="474"/>
      <c r="FW20" s="474"/>
      <c r="FX20" s="474"/>
      <c r="FY20" s="474"/>
      <c r="FZ20" s="474"/>
      <c r="GA20" s="474"/>
      <c r="GB20" s="474"/>
      <c r="GC20" s="474"/>
      <c r="GD20" s="474"/>
      <c r="GE20" s="474"/>
      <c r="GF20" s="474"/>
      <c r="GG20" s="474"/>
      <c r="GH20" s="474"/>
      <c r="GI20" s="474"/>
      <c r="GJ20" s="474"/>
      <c r="GK20" s="474"/>
      <c r="GL20" s="474"/>
      <c r="GM20" s="474"/>
      <c r="GN20" s="474"/>
      <c r="GO20" s="474"/>
      <c r="GP20" s="474"/>
      <c r="GQ20" s="474"/>
      <c r="GR20" s="474"/>
      <c r="GS20" s="474"/>
      <c r="GT20" s="474"/>
      <c r="GU20" s="474"/>
      <c r="GV20" s="474"/>
      <c r="GW20" s="474"/>
      <c r="GX20" s="474"/>
      <c r="GY20" s="474"/>
      <c r="GZ20" s="474"/>
      <c r="HA20" s="474"/>
      <c r="HB20" s="474"/>
      <c r="HC20" s="474"/>
      <c r="HD20" s="474"/>
      <c r="HE20" s="474"/>
      <c r="HF20" s="474"/>
      <c r="HG20" s="474"/>
      <c r="HH20" s="474"/>
      <c r="HI20" s="474"/>
      <c r="HJ20" s="474"/>
      <c r="HK20" s="474"/>
      <c r="HL20" s="474"/>
      <c r="HM20" s="474"/>
      <c r="HN20" s="474"/>
      <c r="HO20" s="474"/>
      <c r="HP20" s="474"/>
      <c r="HQ20" s="474"/>
      <c r="HR20" s="474"/>
      <c r="HS20" s="474"/>
      <c r="HT20" s="474"/>
      <c r="HU20" s="474"/>
      <c r="HV20" s="474"/>
      <c r="HW20" s="474"/>
      <c r="HX20" s="474"/>
      <c r="HY20" s="474"/>
      <c r="HZ20" s="474"/>
      <c r="IA20" s="474"/>
      <c r="IB20" s="474"/>
      <c r="IC20" s="474"/>
      <c r="ID20" s="474"/>
      <c r="IE20" s="474"/>
      <c r="IF20" s="474"/>
      <c r="IG20" s="474"/>
      <c r="IH20" s="474"/>
      <c r="II20" s="474"/>
      <c r="IJ20" s="474"/>
      <c r="IK20" s="474"/>
      <c r="IL20" s="474"/>
      <c r="IM20" s="474"/>
      <c r="IN20" s="474"/>
      <c r="IO20" s="474"/>
      <c r="IP20" s="474"/>
      <c r="IQ20" s="474"/>
      <c r="IR20" s="474"/>
      <c r="IS20" s="474"/>
      <c r="IT20" s="474"/>
      <c r="IU20" s="474"/>
      <c r="IV20" s="474"/>
    </row>
    <row r="21" spans="1:256" ht="36" customHeight="1">
      <c r="A21" s="332"/>
      <c r="B21" s="485" t="s">
        <v>602</v>
      </c>
      <c r="C21" s="476"/>
      <c r="D21" s="476"/>
      <c r="E21" s="476"/>
      <c r="F21" s="476"/>
      <c r="G21" s="476"/>
      <c r="H21" s="476"/>
      <c r="I21" s="476"/>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474"/>
      <c r="AS21" s="474"/>
      <c r="AT21" s="474"/>
      <c r="AU21" s="474"/>
      <c r="AV21" s="474"/>
      <c r="AW21" s="474"/>
      <c r="AX21" s="474"/>
      <c r="AY21" s="474"/>
      <c r="AZ21" s="474"/>
      <c r="BA21" s="474"/>
      <c r="BB21" s="474"/>
      <c r="BC21" s="474"/>
      <c r="BD21" s="474"/>
      <c r="BE21" s="474"/>
      <c r="BF21" s="474"/>
      <c r="BG21" s="474"/>
      <c r="BH21" s="474"/>
      <c r="BI21" s="474"/>
      <c r="BJ21" s="474"/>
      <c r="BK21" s="474"/>
      <c r="BL21" s="474"/>
      <c r="BM21" s="474"/>
      <c r="BN21" s="474"/>
      <c r="BO21" s="474"/>
      <c r="BP21" s="474"/>
      <c r="BQ21" s="474"/>
      <c r="BR21" s="474"/>
      <c r="BS21" s="474"/>
      <c r="BT21" s="474"/>
      <c r="BU21" s="474"/>
      <c r="BV21" s="474"/>
      <c r="BW21" s="474"/>
      <c r="BX21" s="474"/>
      <c r="BY21" s="474"/>
      <c r="BZ21" s="474"/>
      <c r="CA21" s="474"/>
      <c r="CB21" s="474"/>
      <c r="CC21" s="474"/>
      <c r="CD21" s="474"/>
      <c r="CE21" s="474"/>
      <c r="CF21" s="474"/>
      <c r="CG21" s="474"/>
      <c r="CH21" s="474"/>
      <c r="CI21" s="474"/>
      <c r="CJ21" s="474"/>
      <c r="CK21" s="474"/>
      <c r="CL21" s="474"/>
      <c r="CM21" s="474"/>
      <c r="CN21" s="474"/>
      <c r="CO21" s="474"/>
      <c r="CP21" s="474"/>
      <c r="CQ21" s="474"/>
      <c r="CR21" s="474"/>
      <c r="CS21" s="474"/>
      <c r="CT21" s="474"/>
      <c r="CU21" s="474"/>
      <c r="CV21" s="474"/>
      <c r="CW21" s="474"/>
      <c r="CX21" s="474"/>
      <c r="CY21" s="474"/>
      <c r="CZ21" s="474"/>
      <c r="DA21" s="474"/>
      <c r="DB21" s="474"/>
      <c r="DC21" s="474"/>
      <c r="DD21" s="474"/>
      <c r="DE21" s="474"/>
      <c r="DF21" s="474"/>
      <c r="DG21" s="474"/>
      <c r="DH21" s="474"/>
      <c r="DI21" s="474"/>
      <c r="DJ21" s="474"/>
      <c r="DK21" s="474"/>
      <c r="DL21" s="474"/>
      <c r="DM21" s="474"/>
      <c r="DN21" s="474"/>
      <c r="DO21" s="474"/>
      <c r="DP21" s="474"/>
      <c r="DQ21" s="474"/>
      <c r="DR21" s="474"/>
      <c r="DS21" s="474"/>
      <c r="DT21" s="474"/>
      <c r="DU21" s="474"/>
      <c r="DV21" s="474"/>
      <c r="DW21" s="474"/>
      <c r="DX21" s="474"/>
      <c r="DY21" s="474"/>
      <c r="DZ21" s="474"/>
      <c r="EA21" s="474"/>
      <c r="EB21" s="474"/>
      <c r="EC21" s="474"/>
      <c r="ED21" s="474"/>
      <c r="EE21" s="474"/>
      <c r="EF21" s="474"/>
      <c r="EG21" s="474"/>
      <c r="EH21" s="474"/>
      <c r="EI21" s="474"/>
      <c r="EJ21" s="474"/>
      <c r="EK21" s="474"/>
      <c r="EL21" s="474"/>
      <c r="EM21" s="474"/>
      <c r="EN21" s="474"/>
      <c r="EO21" s="474"/>
      <c r="EP21" s="474"/>
      <c r="EQ21" s="474"/>
      <c r="ER21" s="474"/>
      <c r="ES21" s="474"/>
      <c r="ET21" s="474"/>
      <c r="EU21" s="474"/>
      <c r="EV21" s="474"/>
      <c r="EW21" s="474"/>
      <c r="EX21" s="474"/>
      <c r="EY21" s="474"/>
      <c r="EZ21" s="474"/>
      <c r="FA21" s="474"/>
      <c r="FB21" s="474"/>
      <c r="FC21" s="474"/>
      <c r="FD21" s="474"/>
      <c r="FE21" s="474"/>
      <c r="FF21" s="474"/>
      <c r="FG21" s="474"/>
      <c r="FH21" s="474"/>
      <c r="FI21" s="474"/>
      <c r="FJ21" s="474"/>
      <c r="FK21" s="474"/>
      <c r="FL21" s="474"/>
      <c r="FM21" s="474"/>
      <c r="FN21" s="474"/>
      <c r="FO21" s="474"/>
      <c r="FP21" s="474"/>
      <c r="FQ21" s="474"/>
      <c r="FR21" s="474"/>
      <c r="FS21" s="474"/>
      <c r="FT21" s="474"/>
      <c r="FU21" s="474"/>
      <c r="FV21" s="474"/>
      <c r="FW21" s="474"/>
      <c r="FX21" s="474"/>
      <c r="FY21" s="474"/>
      <c r="FZ21" s="474"/>
      <c r="GA21" s="474"/>
      <c r="GB21" s="474"/>
      <c r="GC21" s="474"/>
      <c r="GD21" s="474"/>
      <c r="GE21" s="474"/>
      <c r="GF21" s="474"/>
      <c r="GG21" s="474"/>
      <c r="GH21" s="474"/>
      <c r="GI21" s="474"/>
      <c r="GJ21" s="474"/>
      <c r="GK21" s="474"/>
      <c r="GL21" s="474"/>
      <c r="GM21" s="474"/>
      <c r="GN21" s="474"/>
      <c r="GO21" s="474"/>
      <c r="GP21" s="474"/>
      <c r="GQ21" s="474"/>
      <c r="GR21" s="474"/>
      <c r="GS21" s="474"/>
      <c r="GT21" s="474"/>
      <c r="GU21" s="474"/>
      <c r="GV21" s="474"/>
      <c r="GW21" s="474"/>
      <c r="GX21" s="474"/>
      <c r="GY21" s="474"/>
      <c r="GZ21" s="474"/>
      <c r="HA21" s="474"/>
      <c r="HB21" s="474"/>
      <c r="HC21" s="474"/>
      <c r="HD21" s="474"/>
      <c r="HE21" s="474"/>
      <c r="HF21" s="474"/>
      <c r="HG21" s="474"/>
      <c r="HH21" s="474"/>
      <c r="HI21" s="474"/>
      <c r="HJ21" s="474"/>
      <c r="HK21" s="474"/>
      <c r="HL21" s="474"/>
      <c r="HM21" s="474"/>
      <c r="HN21" s="474"/>
      <c r="HO21" s="474"/>
      <c r="HP21" s="474"/>
      <c r="HQ21" s="474"/>
      <c r="HR21" s="474"/>
      <c r="HS21" s="474"/>
      <c r="HT21" s="474"/>
      <c r="HU21" s="474"/>
      <c r="HV21" s="474"/>
      <c r="HW21" s="474"/>
      <c r="HX21" s="474"/>
      <c r="HY21" s="474"/>
      <c r="HZ21" s="474"/>
      <c r="IA21" s="474"/>
      <c r="IB21" s="474"/>
      <c r="IC21" s="474"/>
      <c r="ID21" s="474"/>
      <c r="IE21" s="474"/>
      <c r="IF21" s="474"/>
      <c r="IG21" s="474"/>
      <c r="IH21" s="474"/>
      <c r="II21" s="474"/>
      <c r="IJ21" s="474"/>
      <c r="IK21" s="474"/>
      <c r="IL21" s="474"/>
      <c r="IM21" s="474"/>
      <c r="IN21" s="474"/>
      <c r="IO21" s="474"/>
      <c r="IP21" s="474"/>
      <c r="IQ21" s="474"/>
      <c r="IR21" s="474"/>
      <c r="IS21" s="474"/>
      <c r="IT21" s="474"/>
      <c r="IU21" s="474"/>
      <c r="IV21" s="474"/>
    </row>
    <row r="22" spans="1:256" ht="30" customHeight="1">
      <c r="A22" s="475"/>
      <c r="B22" s="482"/>
      <c r="C22" s="482"/>
      <c r="D22" s="482"/>
      <c r="E22" s="482"/>
      <c r="F22" s="482"/>
      <c r="G22" s="482"/>
      <c r="H22" s="482"/>
      <c r="I22" s="482"/>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30" customHeight="1">
      <c r="A23" s="475" t="s">
        <v>641</v>
      </c>
      <c r="B23" s="482"/>
      <c r="D23" s="476"/>
      <c r="E23" s="486" t="s">
        <v>638</v>
      </c>
      <c r="F23" s="482" t="s">
        <v>639</v>
      </c>
      <c r="G23" s="476"/>
      <c r="H23" s="486" t="s">
        <v>640</v>
      </c>
      <c r="I23" s="482"/>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474"/>
      <c r="BC23" s="474"/>
      <c r="BD23" s="474"/>
      <c r="BE23" s="474"/>
      <c r="BF23" s="474"/>
      <c r="BG23" s="474"/>
      <c r="BH23" s="474"/>
      <c r="BI23" s="474"/>
      <c r="BJ23" s="474"/>
      <c r="BK23" s="474"/>
      <c r="BL23" s="474"/>
      <c r="BM23" s="474"/>
      <c r="BN23" s="474"/>
      <c r="BO23" s="474"/>
      <c r="BP23" s="474"/>
      <c r="BQ23" s="474"/>
      <c r="BR23" s="474"/>
      <c r="BS23" s="474"/>
      <c r="BT23" s="474"/>
      <c r="BU23" s="474"/>
      <c r="BV23" s="474"/>
      <c r="BW23" s="474"/>
      <c r="BX23" s="474"/>
      <c r="BY23" s="474"/>
      <c r="BZ23" s="474"/>
      <c r="CA23" s="474"/>
      <c r="CB23" s="474"/>
      <c r="CC23" s="474"/>
      <c r="CD23" s="474"/>
      <c r="CE23" s="474"/>
      <c r="CF23" s="474"/>
      <c r="CG23" s="474"/>
      <c r="CH23" s="474"/>
      <c r="CI23" s="474"/>
      <c r="CJ23" s="474"/>
      <c r="CK23" s="474"/>
      <c r="CL23" s="474"/>
      <c r="CM23" s="474"/>
      <c r="CN23" s="474"/>
      <c r="CO23" s="474"/>
      <c r="CP23" s="474"/>
      <c r="CQ23" s="474"/>
      <c r="CR23" s="474"/>
      <c r="CS23" s="474"/>
      <c r="CT23" s="474"/>
      <c r="CU23" s="474"/>
      <c r="CV23" s="474"/>
      <c r="CW23" s="474"/>
      <c r="CX23" s="474"/>
      <c r="CY23" s="474"/>
      <c r="CZ23" s="474"/>
      <c r="DA23" s="474"/>
      <c r="DB23" s="474"/>
      <c r="DC23" s="474"/>
      <c r="DD23" s="474"/>
      <c r="DE23" s="474"/>
      <c r="DF23" s="474"/>
      <c r="DG23" s="474"/>
      <c r="DH23" s="474"/>
      <c r="DI23" s="474"/>
      <c r="DJ23" s="474"/>
      <c r="DK23" s="474"/>
      <c r="DL23" s="474"/>
      <c r="DM23" s="474"/>
      <c r="DN23" s="474"/>
      <c r="DO23" s="474"/>
      <c r="DP23" s="474"/>
      <c r="DQ23" s="474"/>
      <c r="DR23" s="474"/>
      <c r="DS23" s="474"/>
      <c r="DT23" s="474"/>
      <c r="DU23" s="474"/>
      <c r="DV23" s="474"/>
      <c r="DW23" s="474"/>
      <c r="DX23" s="474"/>
      <c r="DY23" s="474"/>
      <c r="DZ23" s="474"/>
      <c r="EA23" s="474"/>
      <c r="EB23" s="474"/>
      <c r="EC23" s="474"/>
      <c r="ED23" s="474"/>
      <c r="EE23" s="474"/>
      <c r="EF23" s="474"/>
      <c r="EG23" s="474"/>
      <c r="EH23" s="474"/>
      <c r="EI23" s="474"/>
      <c r="EJ23" s="474"/>
      <c r="EK23" s="474"/>
      <c r="EL23" s="474"/>
      <c r="EM23" s="474"/>
      <c r="EN23" s="474"/>
      <c r="EO23" s="474"/>
      <c r="EP23" s="474"/>
      <c r="EQ23" s="474"/>
      <c r="ER23" s="474"/>
      <c r="ES23" s="474"/>
      <c r="ET23" s="474"/>
      <c r="EU23" s="474"/>
      <c r="EV23" s="474"/>
      <c r="EW23" s="474"/>
      <c r="EX23" s="474"/>
      <c r="EY23" s="474"/>
      <c r="EZ23" s="474"/>
      <c r="FA23" s="474"/>
      <c r="FB23" s="474"/>
      <c r="FC23" s="474"/>
      <c r="FD23" s="474"/>
      <c r="FE23" s="474"/>
      <c r="FF23" s="474"/>
      <c r="FG23" s="474"/>
      <c r="FH23" s="474"/>
      <c r="FI23" s="474"/>
      <c r="FJ23" s="474"/>
      <c r="FK23" s="474"/>
      <c r="FL23" s="474"/>
      <c r="FM23" s="474"/>
      <c r="FN23" s="474"/>
      <c r="FO23" s="474"/>
      <c r="FP23" s="474"/>
      <c r="FQ23" s="474"/>
      <c r="FR23" s="474"/>
      <c r="FS23" s="474"/>
      <c r="FT23" s="474"/>
      <c r="FU23" s="474"/>
      <c r="FV23" s="474"/>
      <c r="FW23" s="474"/>
      <c r="FX23" s="474"/>
      <c r="FY23" s="474"/>
      <c r="FZ23" s="474"/>
      <c r="GA23" s="474"/>
      <c r="GB23" s="474"/>
      <c r="GC23" s="474"/>
      <c r="GD23" s="474"/>
      <c r="GE23" s="474"/>
      <c r="GF23" s="474"/>
      <c r="GG23" s="474"/>
      <c r="GH23" s="474"/>
      <c r="GI23" s="474"/>
      <c r="GJ23" s="474"/>
      <c r="GK23" s="474"/>
      <c r="GL23" s="474"/>
      <c r="GM23" s="474"/>
      <c r="GN23" s="474"/>
      <c r="GO23" s="474"/>
      <c r="GP23" s="474"/>
      <c r="GQ23" s="474"/>
      <c r="GR23" s="474"/>
      <c r="GS23" s="474"/>
      <c r="GT23" s="474"/>
      <c r="GU23" s="474"/>
      <c r="GV23" s="474"/>
      <c r="GW23" s="474"/>
      <c r="GX23" s="474"/>
      <c r="GY23" s="474"/>
      <c r="GZ23" s="474"/>
      <c r="HA23" s="474"/>
      <c r="HB23" s="474"/>
      <c r="HC23" s="474"/>
      <c r="HD23" s="474"/>
      <c r="HE23" s="474"/>
      <c r="HF23" s="474"/>
      <c r="HG23" s="474"/>
      <c r="HH23" s="474"/>
      <c r="HI23" s="474"/>
      <c r="HJ23" s="474"/>
      <c r="HK23" s="474"/>
      <c r="HL23" s="474"/>
      <c r="HM23" s="474"/>
      <c r="HN23" s="474"/>
      <c r="HO23" s="474"/>
      <c r="HP23" s="474"/>
      <c r="HQ23" s="474"/>
      <c r="HR23" s="474"/>
      <c r="HS23" s="474"/>
      <c r="HT23" s="474"/>
      <c r="HU23" s="474"/>
      <c r="HV23" s="474"/>
      <c r="HW23" s="474"/>
      <c r="HX23" s="474"/>
      <c r="HY23" s="474"/>
      <c r="HZ23" s="474"/>
      <c r="IA23" s="474"/>
      <c r="IB23" s="474"/>
      <c r="IC23" s="474"/>
      <c r="ID23" s="474"/>
      <c r="IE23" s="474"/>
      <c r="IF23" s="474"/>
      <c r="IG23" s="474"/>
      <c r="IH23" s="474"/>
      <c r="II23" s="474"/>
      <c r="IJ23" s="474"/>
      <c r="IK23" s="474"/>
      <c r="IL23" s="474"/>
      <c r="IM23" s="474"/>
      <c r="IN23" s="474"/>
      <c r="IO23" s="474"/>
      <c r="IP23" s="474"/>
      <c r="IQ23" s="474"/>
      <c r="IR23" s="474"/>
      <c r="IS23" s="474"/>
      <c r="IT23" s="474"/>
      <c r="IU23" s="474"/>
      <c r="IV23" s="474"/>
    </row>
    <row r="24" spans="1:256" ht="30" customHeight="1">
      <c r="A24" s="475"/>
      <c r="B24" s="482"/>
      <c r="C24" s="482"/>
      <c r="D24" s="482"/>
      <c r="E24" s="483"/>
      <c r="F24" s="483"/>
      <c r="G24" s="483"/>
      <c r="H24" s="483"/>
      <c r="I24" s="482"/>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474"/>
      <c r="BJ24" s="474"/>
      <c r="BK24" s="474"/>
      <c r="BL24" s="474"/>
      <c r="BM24" s="474"/>
      <c r="BN24" s="474"/>
      <c r="BO24" s="474"/>
      <c r="BP24" s="474"/>
      <c r="BQ24" s="474"/>
      <c r="BR24" s="474"/>
      <c r="BS24" s="474"/>
      <c r="BT24" s="474"/>
      <c r="BU24" s="474"/>
      <c r="BV24" s="474"/>
      <c r="BW24" s="474"/>
      <c r="BX24" s="474"/>
      <c r="BY24" s="474"/>
      <c r="BZ24" s="474"/>
      <c r="CA24" s="474"/>
      <c r="CB24" s="474"/>
      <c r="CC24" s="474"/>
      <c r="CD24" s="474"/>
      <c r="CE24" s="474"/>
      <c r="CF24" s="474"/>
      <c r="CG24" s="474"/>
      <c r="CH24" s="474"/>
      <c r="CI24" s="474"/>
      <c r="CJ24" s="474"/>
      <c r="CK24" s="474"/>
      <c r="CL24" s="474"/>
      <c r="CM24" s="474"/>
      <c r="CN24" s="474"/>
      <c r="CO24" s="474"/>
      <c r="CP24" s="474"/>
      <c r="CQ24" s="474"/>
      <c r="CR24" s="474"/>
      <c r="CS24" s="474"/>
      <c r="CT24" s="474"/>
      <c r="CU24" s="474"/>
      <c r="CV24" s="474"/>
      <c r="CW24" s="474"/>
      <c r="CX24" s="474"/>
      <c r="CY24" s="474"/>
      <c r="CZ24" s="474"/>
      <c r="DA24" s="474"/>
      <c r="DB24" s="474"/>
      <c r="DC24" s="474"/>
      <c r="DD24" s="474"/>
      <c r="DE24" s="474"/>
      <c r="DF24" s="474"/>
      <c r="DG24" s="474"/>
      <c r="DH24" s="474"/>
      <c r="DI24" s="474"/>
      <c r="DJ24" s="474"/>
      <c r="DK24" s="474"/>
      <c r="DL24" s="474"/>
      <c r="DM24" s="474"/>
      <c r="DN24" s="474"/>
      <c r="DO24" s="474"/>
      <c r="DP24" s="474"/>
      <c r="DQ24" s="474"/>
      <c r="DR24" s="474"/>
      <c r="DS24" s="474"/>
      <c r="DT24" s="474"/>
      <c r="DU24" s="474"/>
      <c r="DV24" s="474"/>
      <c r="DW24" s="474"/>
      <c r="DX24" s="474"/>
      <c r="DY24" s="474"/>
      <c r="DZ24" s="474"/>
      <c r="EA24" s="474"/>
      <c r="EB24" s="474"/>
      <c r="EC24" s="474"/>
      <c r="ED24" s="474"/>
      <c r="EE24" s="474"/>
      <c r="EF24" s="474"/>
      <c r="EG24" s="474"/>
      <c r="EH24" s="474"/>
      <c r="EI24" s="474"/>
      <c r="EJ24" s="474"/>
      <c r="EK24" s="474"/>
      <c r="EL24" s="474"/>
      <c r="EM24" s="474"/>
      <c r="EN24" s="474"/>
      <c r="EO24" s="474"/>
      <c r="EP24" s="474"/>
      <c r="EQ24" s="474"/>
      <c r="ER24" s="474"/>
      <c r="ES24" s="474"/>
      <c r="ET24" s="474"/>
      <c r="EU24" s="474"/>
      <c r="EV24" s="474"/>
      <c r="EW24" s="474"/>
      <c r="EX24" s="474"/>
      <c r="EY24" s="474"/>
      <c r="EZ24" s="474"/>
      <c r="FA24" s="474"/>
      <c r="FB24" s="474"/>
      <c r="FC24" s="474"/>
      <c r="FD24" s="474"/>
      <c r="FE24" s="474"/>
      <c r="FF24" s="474"/>
      <c r="FG24" s="474"/>
      <c r="FH24" s="474"/>
      <c r="FI24" s="474"/>
      <c r="FJ24" s="474"/>
      <c r="FK24" s="474"/>
      <c r="FL24" s="474"/>
      <c r="FM24" s="474"/>
      <c r="FN24" s="474"/>
      <c r="FO24" s="474"/>
      <c r="FP24" s="474"/>
      <c r="FQ24" s="474"/>
      <c r="FR24" s="474"/>
      <c r="FS24" s="474"/>
      <c r="FT24" s="474"/>
      <c r="FU24" s="474"/>
      <c r="FV24" s="474"/>
      <c r="FW24" s="474"/>
      <c r="FX24" s="474"/>
      <c r="FY24" s="474"/>
      <c r="FZ24" s="474"/>
      <c r="GA24" s="474"/>
      <c r="GB24" s="474"/>
      <c r="GC24" s="474"/>
      <c r="GD24" s="474"/>
      <c r="GE24" s="474"/>
      <c r="GF24" s="474"/>
      <c r="GG24" s="474"/>
      <c r="GH24" s="474"/>
      <c r="GI24" s="474"/>
      <c r="GJ24" s="474"/>
      <c r="GK24" s="474"/>
      <c r="GL24" s="474"/>
      <c r="GM24" s="474"/>
      <c r="GN24" s="474"/>
      <c r="GO24" s="474"/>
      <c r="GP24" s="474"/>
      <c r="GQ24" s="474"/>
      <c r="GR24" s="474"/>
      <c r="GS24" s="474"/>
      <c r="GT24" s="474"/>
      <c r="GU24" s="474"/>
      <c r="GV24" s="474"/>
      <c r="GW24" s="474"/>
      <c r="GX24" s="474"/>
      <c r="GY24" s="474"/>
      <c r="GZ24" s="474"/>
      <c r="HA24" s="474"/>
      <c r="HB24" s="474"/>
      <c r="HC24" s="474"/>
      <c r="HD24" s="474"/>
      <c r="HE24" s="474"/>
      <c r="HF24" s="474"/>
      <c r="HG24" s="474"/>
      <c r="HH24" s="474"/>
      <c r="HI24" s="474"/>
      <c r="HJ24" s="474"/>
      <c r="HK24" s="474"/>
      <c r="HL24" s="474"/>
      <c r="HM24" s="474"/>
      <c r="HN24" s="474"/>
      <c r="HO24" s="474"/>
      <c r="HP24" s="474"/>
      <c r="HQ24" s="474"/>
      <c r="HR24" s="474"/>
      <c r="HS24" s="474"/>
      <c r="HT24" s="474"/>
      <c r="HU24" s="474"/>
      <c r="HV24" s="474"/>
      <c r="HW24" s="474"/>
      <c r="HX24" s="474"/>
      <c r="HY24" s="474"/>
      <c r="HZ24" s="474"/>
      <c r="IA24" s="474"/>
      <c r="IB24" s="474"/>
      <c r="IC24" s="474"/>
      <c r="ID24" s="474"/>
      <c r="IE24" s="474"/>
      <c r="IF24" s="474"/>
      <c r="IG24" s="474"/>
      <c r="IH24" s="474"/>
      <c r="II24" s="474"/>
      <c r="IJ24" s="474"/>
      <c r="IK24" s="474"/>
      <c r="IL24" s="474"/>
      <c r="IM24" s="474"/>
      <c r="IN24" s="474"/>
      <c r="IO24" s="474"/>
      <c r="IP24" s="474"/>
      <c r="IQ24" s="474"/>
      <c r="IR24" s="474"/>
      <c r="IS24" s="474"/>
      <c r="IT24" s="474"/>
      <c r="IU24" s="474"/>
      <c r="IV24" s="474"/>
    </row>
    <row r="25" spans="1:256" ht="30" customHeight="1">
      <c r="A25" s="475" t="s">
        <v>610</v>
      </c>
      <c r="B25" s="482"/>
      <c r="D25" s="476"/>
      <c r="E25" s="486" t="s">
        <v>638</v>
      </c>
      <c r="F25" s="482" t="s">
        <v>639</v>
      </c>
      <c r="G25" s="476"/>
      <c r="H25" s="486" t="s">
        <v>640</v>
      </c>
      <c r="I25" s="482"/>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474"/>
      <c r="AS25" s="474"/>
      <c r="AT25" s="474"/>
      <c r="AU25" s="474"/>
      <c r="AV25" s="474"/>
      <c r="AW25" s="474"/>
      <c r="AX25" s="474"/>
      <c r="AY25" s="474"/>
      <c r="AZ25" s="474"/>
      <c r="BA25" s="474"/>
      <c r="BB25" s="474"/>
      <c r="BC25" s="474"/>
      <c r="BD25" s="474"/>
      <c r="BE25" s="474"/>
      <c r="BF25" s="474"/>
      <c r="BG25" s="474"/>
      <c r="BH25" s="474"/>
      <c r="BI25" s="474"/>
      <c r="BJ25" s="474"/>
      <c r="BK25" s="474"/>
      <c r="BL25" s="474"/>
      <c r="BM25" s="474"/>
      <c r="BN25" s="474"/>
      <c r="BO25" s="474"/>
      <c r="BP25" s="474"/>
      <c r="BQ25" s="474"/>
      <c r="BR25" s="474"/>
      <c r="BS25" s="474"/>
      <c r="BT25" s="474"/>
      <c r="BU25" s="474"/>
      <c r="BV25" s="474"/>
      <c r="BW25" s="474"/>
      <c r="BX25" s="474"/>
      <c r="BY25" s="474"/>
      <c r="BZ25" s="474"/>
      <c r="CA25" s="474"/>
      <c r="CB25" s="474"/>
      <c r="CC25" s="474"/>
      <c r="CD25" s="474"/>
      <c r="CE25" s="474"/>
      <c r="CF25" s="474"/>
      <c r="CG25" s="474"/>
      <c r="CH25" s="474"/>
      <c r="CI25" s="474"/>
      <c r="CJ25" s="474"/>
      <c r="CK25" s="474"/>
      <c r="CL25" s="474"/>
      <c r="CM25" s="474"/>
      <c r="CN25" s="474"/>
      <c r="CO25" s="474"/>
      <c r="CP25" s="474"/>
      <c r="CQ25" s="474"/>
      <c r="CR25" s="474"/>
      <c r="CS25" s="474"/>
      <c r="CT25" s="474"/>
      <c r="CU25" s="474"/>
      <c r="CV25" s="474"/>
      <c r="CW25" s="474"/>
      <c r="CX25" s="474"/>
      <c r="CY25" s="474"/>
      <c r="CZ25" s="474"/>
      <c r="DA25" s="474"/>
      <c r="DB25" s="474"/>
      <c r="DC25" s="474"/>
      <c r="DD25" s="474"/>
      <c r="DE25" s="474"/>
      <c r="DF25" s="474"/>
      <c r="DG25" s="474"/>
      <c r="DH25" s="474"/>
      <c r="DI25" s="474"/>
      <c r="DJ25" s="474"/>
      <c r="DK25" s="474"/>
      <c r="DL25" s="474"/>
      <c r="DM25" s="474"/>
      <c r="DN25" s="474"/>
      <c r="DO25" s="474"/>
      <c r="DP25" s="474"/>
      <c r="DQ25" s="474"/>
      <c r="DR25" s="474"/>
      <c r="DS25" s="474"/>
      <c r="DT25" s="474"/>
      <c r="DU25" s="474"/>
      <c r="DV25" s="474"/>
      <c r="DW25" s="474"/>
      <c r="DX25" s="474"/>
      <c r="DY25" s="474"/>
      <c r="DZ25" s="474"/>
      <c r="EA25" s="474"/>
      <c r="EB25" s="474"/>
      <c r="EC25" s="474"/>
      <c r="ED25" s="474"/>
      <c r="EE25" s="474"/>
      <c r="EF25" s="474"/>
      <c r="EG25" s="474"/>
      <c r="EH25" s="474"/>
      <c r="EI25" s="474"/>
      <c r="EJ25" s="474"/>
      <c r="EK25" s="474"/>
      <c r="EL25" s="474"/>
      <c r="EM25" s="474"/>
      <c r="EN25" s="474"/>
      <c r="EO25" s="474"/>
      <c r="EP25" s="474"/>
      <c r="EQ25" s="474"/>
      <c r="ER25" s="474"/>
      <c r="ES25" s="474"/>
      <c r="ET25" s="474"/>
      <c r="EU25" s="474"/>
      <c r="EV25" s="474"/>
      <c r="EW25" s="474"/>
      <c r="EX25" s="474"/>
      <c r="EY25" s="474"/>
      <c r="EZ25" s="474"/>
      <c r="FA25" s="474"/>
      <c r="FB25" s="474"/>
      <c r="FC25" s="474"/>
      <c r="FD25" s="474"/>
      <c r="FE25" s="474"/>
      <c r="FF25" s="474"/>
      <c r="FG25" s="474"/>
      <c r="FH25" s="474"/>
      <c r="FI25" s="474"/>
      <c r="FJ25" s="474"/>
      <c r="FK25" s="474"/>
      <c r="FL25" s="474"/>
      <c r="FM25" s="474"/>
      <c r="FN25" s="474"/>
      <c r="FO25" s="474"/>
      <c r="FP25" s="474"/>
      <c r="FQ25" s="474"/>
      <c r="FR25" s="474"/>
      <c r="FS25" s="474"/>
      <c r="FT25" s="474"/>
      <c r="FU25" s="474"/>
      <c r="FV25" s="474"/>
      <c r="FW25" s="474"/>
      <c r="FX25" s="474"/>
      <c r="FY25" s="474"/>
      <c r="FZ25" s="474"/>
      <c r="GA25" s="474"/>
      <c r="GB25" s="474"/>
      <c r="GC25" s="474"/>
      <c r="GD25" s="474"/>
      <c r="GE25" s="474"/>
      <c r="GF25" s="474"/>
      <c r="GG25" s="474"/>
      <c r="GH25" s="474"/>
      <c r="GI25" s="474"/>
      <c r="GJ25" s="474"/>
      <c r="GK25" s="474"/>
      <c r="GL25" s="474"/>
      <c r="GM25" s="474"/>
      <c r="GN25" s="474"/>
      <c r="GO25" s="474"/>
      <c r="GP25" s="474"/>
      <c r="GQ25" s="474"/>
      <c r="GR25" s="474"/>
      <c r="GS25" s="474"/>
      <c r="GT25" s="474"/>
      <c r="GU25" s="474"/>
      <c r="GV25" s="474"/>
      <c r="GW25" s="474"/>
      <c r="GX25" s="474"/>
      <c r="GY25" s="474"/>
      <c r="GZ25" s="474"/>
      <c r="HA25" s="474"/>
      <c r="HB25" s="474"/>
      <c r="HC25" s="474"/>
      <c r="HD25" s="474"/>
      <c r="HE25" s="474"/>
      <c r="HF25" s="474"/>
      <c r="HG25" s="474"/>
      <c r="HH25" s="474"/>
      <c r="HI25" s="474"/>
      <c r="HJ25" s="474"/>
      <c r="HK25" s="474"/>
      <c r="HL25" s="474"/>
      <c r="HM25" s="474"/>
      <c r="HN25" s="474"/>
      <c r="HO25" s="474"/>
      <c r="HP25" s="474"/>
      <c r="HQ25" s="474"/>
      <c r="HR25" s="474"/>
      <c r="HS25" s="474"/>
      <c r="HT25" s="474"/>
      <c r="HU25" s="474"/>
      <c r="HV25" s="474"/>
      <c r="HW25" s="474"/>
      <c r="HX25" s="474"/>
      <c r="HY25" s="474"/>
      <c r="HZ25" s="474"/>
      <c r="IA25" s="474"/>
      <c r="IB25" s="474"/>
      <c r="IC25" s="474"/>
      <c r="ID25" s="474"/>
      <c r="IE25" s="474"/>
      <c r="IF25" s="474"/>
      <c r="IG25" s="474"/>
      <c r="IH25" s="474"/>
      <c r="II25" s="474"/>
      <c r="IJ25" s="474"/>
      <c r="IK25" s="474"/>
      <c r="IL25" s="474"/>
      <c r="IM25" s="474"/>
      <c r="IN25" s="474"/>
      <c r="IO25" s="474"/>
      <c r="IP25" s="474"/>
      <c r="IQ25" s="474"/>
      <c r="IR25" s="474"/>
      <c r="IS25" s="474"/>
      <c r="IT25" s="474"/>
      <c r="IU25" s="474"/>
      <c r="IV25" s="474"/>
    </row>
    <row r="26" spans="1:256" ht="30" customHeight="1">
      <c r="A26" s="475"/>
      <c r="B26" s="482"/>
      <c r="C26" s="482"/>
      <c r="D26" s="482"/>
      <c r="E26" s="482"/>
      <c r="F26" s="482"/>
      <c r="G26" s="482"/>
      <c r="H26" s="482"/>
      <c r="I26" s="482"/>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474"/>
      <c r="AS26" s="474"/>
      <c r="AT26" s="474"/>
      <c r="AU26" s="474"/>
      <c r="AV26" s="474"/>
      <c r="AW26" s="474"/>
      <c r="AX26" s="474"/>
      <c r="AY26" s="474"/>
      <c r="AZ26" s="474"/>
      <c r="BA26" s="474"/>
      <c r="BB26" s="474"/>
      <c r="BC26" s="474"/>
      <c r="BD26" s="474"/>
      <c r="BE26" s="474"/>
      <c r="BF26" s="474"/>
      <c r="BG26" s="474"/>
      <c r="BH26" s="474"/>
      <c r="BI26" s="474"/>
      <c r="BJ26" s="474"/>
      <c r="BK26" s="474"/>
      <c r="BL26" s="474"/>
      <c r="BM26" s="474"/>
      <c r="BN26" s="474"/>
      <c r="BO26" s="474"/>
      <c r="BP26" s="474"/>
      <c r="BQ26" s="474"/>
      <c r="BR26" s="474"/>
      <c r="BS26" s="474"/>
      <c r="BT26" s="474"/>
      <c r="BU26" s="474"/>
      <c r="BV26" s="474"/>
      <c r="BW26" s="474"/>
      <c r="BX26" s="474"/>
      <c r="BY26" s="474"/>
      <c r="BZ26" s="474"/>
      <c r="CA26" s="474"/>
      <c r="CB26" s="474"/>
      <c r="CC26" s="474"/>
      <c r="CD26" s="474"/>
      <c r="CE26" s="474"/>
      <c r="CF26" s="474"/>
      <c r="CG26" s="474"/>
      <c r="CH26" s="474"/>
      <c r="CI26" s="474"/>
      <c r="CJ26" s="474"/>
      <c r="CK26" s="474"/>
      <c r="CL26" s="474"/>
      <c r="CM26" s="474"/>
      <c r="CN26" s="474"/>
      <c r="CO26" s="474"/>
      <c r="CP26" s="474"/>
      <c r="CQ26" s="474"/>
      <c r="CR26" s="474"/>
      <c r="CS26" s="474"/>
      <c r="CT26" s="474"/>
      <c r="CU26" s="474"/>
      <c r="CV26" s="474"/>
      <c r="CW26" s="474"/>
      <c r="CX26" s="474"/>
      <c r="CY26" s="474"/>
      <c r="CZ26" s="474"/>
      <c r="DA26" s="474"/>
      <c r="DB26" s="474"/>
      <c r="DC26" s="474"/>
      <c r="DD26" s="474"/>
      <c r="DE26" s="474"/>
      <c r="DF26" s="474"/>
      <c r="DG26" s="474"/>
      <c r="DH26" s="474"/>
      <c r="DI26" s="474"/>
      <c r="DJ26" s="474"/>
      <c r="DK26" s="474"/>
      <c r="DL26" s="474"/>
      <c r="DM26" s="474"/>
      <c r="DN26" s="474"/>
      <c r="DO26" s="474"/>
      <c r="DP26" s="474"/>
      <c r="DQ26" s="474"/>
      <c r="DR26" s="474"/>
      <c r="DS26" s="474"/>
      <c r="DT26" s="474"/>
      <c r="DU26" s="474"/>
      <c r="DV26" s="474"/>
      <c r="DW26" s="474"/>
      <c r="DX26" s="474"/>
      <c r="DY26" s="474"/>
      <c r="DZ26" s="474"/>
      <c r="EA26" s="474"/>
      <c r="EB26" s="474"/>
      <c r="EC26" s="474"/>
      <c r="ED26" s="474"/>
      <c r="EE26" s="474"/>
      <c r="EF26" s="474"/>
      <c r="EG26" s="474"/>
      <c r="EH26" s="474"/>
      <c r="EI26" s="474"/>
      <c r="EJ26" s="474"/>
      <c r="EK26" s="474"/>
      <c r="EL26" s="474"/>
      <c r="EM26" s="474"/>
      <c r="EN26" s="474"/>
      <c r="EO26" s="474"/>
      <c r="EP26" s="474"/>
      <c r="EQ26" s="474"/>
      <c r="ER26" s="474"/>
      <c r="ES26" s="474"/>
      <c r="ET26" s="474"/>
      <c r="EU26" s="474"/>
      <c r="EV26" s="474"/>
      <c r="EW26" s="474"/>
      <c r="EX26" s="474"/>
      <c r="EY26" s="474"/>
      <c r="EZ26" s="474"/>
      <c r="FA26" s="474"/>
      <c r="FB26" s="474"/>
      <c r="FC26" s="474"/>
      <c r="FD26" s="474"/>
      <c r="FE26" s="474"/>
      <c r="FF26" s="474"/>
      <c r="FG26" s="474"/>
      <c r="FH26" s="474"/>
      <c r="FI26" s="474"/>
      <c r="FJ26" s="474"/>
      <c r="FK26" s="474"/>
      <c r="FL26" s="474"/>
      <c r="FM26" s="474"/>
      <c r="FN26" s="474"/>
      <c r="FO26" s="474"/>
      <c r="FP26" s="474"/>
      <c r="FQ26" s="474"/>
      <c r="FR26" s="474"/>
      <c r="FS26" s="474"/>
      <c r="FT26" s="474"/>
      <c r="FU26" s="474"/>
      <c r="FV26" s="474"/>
      <c r="FW26" s="474"/>
      <c r="FX26" s="474"/>
      <c r="FY26" s="474"/>
      <c r="FZ26" s="474"/>
      <c r="GA26" s="474"/>
      <c r="GB26" s="474"/>
      <c r="GC26" s="474"/>
      <c r="GD26" s="474"/>
      <c r="GE26" s="474"/>
      <c r="GF26" s="474"/>
      <c r="GG26" s="474"/>
      <c r="GH26" s="474"/>
      <c r="GI26" s="474"/>
      <c r="GJ26" s="474"/>
      <c r="GK26" s="474"/>
      <c r="GL26" s="474"/>
      <c r="GM26" s="474"/>
      <c r="GN26" s="474"/>
      <c r="GO26" s="474"/>
      <c r="GP26" s="474"/>
      <c r="GQ26" s="474"/>
      <c r="GR26" s="474"/>
      <c r="GS26" s="474"/>
      <c r="GT26" s="474"/>
      <c r="GU26" s="474"/>
      <c r="GV26" s="474"/>
      <c r="GW26" s="474"/>
      <c r="GX26" s="474"/>
      <c r="GY26" s="474"/>
      <c r="GZ26" s="474"/>
      <c r="HA26" s="474"/>
      <c r="HB26" s="474"/>
      <c r="HC26" s="474"/>
      <c r="HD26" s="474"/>
      <c r="HE26" s="474"/>
      <c r="HF26" s="474"/>
      <c r="HG26" s="474"/>
      <c r="HH26" s="474"/>
      <c r="HI26" s="474"/>
      <c r="HJ26" s="474"/>
      <c r="HK26" s="474"/>
      <c r="HL26" s="474"/>
      <c r="HM26" s="474"/>
      <c r="HN26" s="474"/>
      <c r="HO26" s="474"/>
      <c r="HP26" s="474"/>
      <c r="HQ26" s="474"/>
      <c r="HR26" s="474"/>
      <c r="HS26" s="474"/>
      <c r="HT26" s="474"/>
      <c r="HU26" s="474"/>
      <c r="HV26" s="474"/>
      <c r="HW26" s="474"/>
      <c r="HX26" s="474"/>
      <c r="HY26" s="474"/>
      <c r="HZ26" s="474"/>
      <c r="IA26" s="474"/>
      <c r="IB26" s="474"/>
      <c r="IC26" s="474"/>
      <c r="ID26" s="474"/>
      <c r="IE26" s="474"/>
      <c r="IF26" s="474"/>
      <c r="IG26" s="474"/>
      <c r="IH26" s="474"/>
      <c r="II26" s="474"/>
      <c r="IJ26" s="474"/>
      <c r="IK26" s="474"/>
      <c r="IL26" s="474"/>
      <c r="IM26" s="474"/>
      <c r="IN26" s="474"/>
      <c r="IO26" s="474"/>
      <c r="IP26" s="474"/>
      <c r="IQ26" s="474"/>
      <c r="IR26" s="474"/>
      <c r="IS26" s="474"/>
      <c r="IT26" s="474"/>
      <c r="IU26" s="474"/>
      <c r="IV26" s="474"/>
    </row>
    <row r="27" spans="1:256" ht="14.25">
      <c r="A27" s="487" t="s">
        <v>611</v>
      </c>
      <c r="B27" s="475"/>
      <c r="C27" s="488"/>
      <c r="D27" s="488"/>
      <c r="E27" s="488"/>
      <c r="F27" s="488"/>
      <c r="G27" s="488"/>
      <c r="H27" s="488"/>
      <c r="I27" s="488"/>
      <c r="J27" s="488"/>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c r="BZ27" s="334"/>
      <c r="CA27" s="334"/>
      <c r="CB27" s="334"/>
      <c r="CC27" s="334"/>
      <c r="CD27" s="334"/>
      <c r="CE27" s="334"/>
      <c r="CF27" s="334"/>
      <c r="CG27" s="334"/>
      <c r="CH27" s="334"/>
      <c r="CI27" s="334"/>
      <c r="CJ27" s="334"/>
      <c r="CK27" s="334"/>
      <c r="CL27" s="334"/>
      <c r="CM27" s="334"/>
      <c r="CN27" s="334"/>
      <c r="CO27" s="334"/>
      <c r="CP27" s="334"/>
      <c r="CQ27" s="334"/>
      <c r="CR27" s="334"/>
      <c r="CS27" s="334"/>
      <c r="CT27" s="334"/>
      <c r="CU27" s="334"/>
      <c r="CV27" s="334"/>
      <c r="CW27" s="334"/>
      <c r="CX27" s="334"/>
      <c r="CY27" s="334"/>
      <c r="CZ27" s="334"/>
      <c r="DA27" s="334"/>
      <c r="DB27" s="334"/>
      <c r="DC27" s="334"/>
      <c r="DD27" s="334"/>
      <c r="DE27" s="334"/>
      <c r="DF27" s="334"/>
      <c r="DG27" s="334"/>
      <c r="DH27" s="334"/>
      <c r="DI27" s="334"/>
      <c r="DJ27" s="334"/>
      <c r="DK27" s="334"/>
      <c r="DL27" s="334"/>
      <c r="DM27" s="334"/>
      <c r="DN27" s="334"/>
      <c r="DO27" s="334"/>
      <c r="DP27" s="334"/>
      <c r="DQ27" s="334"/>
      <c r="DR27" s="334"/>
      <c r="DS27" s="334"/>
      <c r="DT27" s="334"/>
      <c r="DU27" s="334"/>
      <c r="DV27" s="334"/>
      <c r="DW27" s="334"/>
      <c r="DX27" s="334"/>
      <c r="DY27" s="334"/>
      <c r="DZ27" s="334"/>
      <c r="EA27" s="334"/>
      <c r="EB27" s="334"/>
      <c r="EC27" s="334"/>
      <c r="ED27" s="334"/>
      <c r="EE27" s="334"/>
      <c r="EF27" s="334"/>
      <c r="EG27" s="334"/>
      <c r="EH27" s="334"/>
      <c r="EI27" s="334"/>
      <c r="EJ27" s="334"/>
      <c r="EK27" s="334"/>
      <c r="EL27" s="334"/>
      <c r="EM27" s="334"/>
      <c r="EN27" s="334"/>
      <c r="EO27" s="334"/>
      <c r="EP27" s="334"/>
      <c r="EQ27" s="334"/>
      <c r="ER27" s="334"/>
      <c r="ES27" s="334"/>
      <c r="ET27" s="334"/>
      <c r="EU27" s="334"/>
      <c r="EV27" s="334"/>
      <c r="EW27" s="334"/>
      <c r="EX27" s="334"/>
      <c r="EY27" s="334"/>
      <c r="EZ27" s="334"/>
      <c r="FA27" s="334"/>
      <c r="FB27" s="334"/>
      <c r="FC27" s="334"/>
      <c r="FD27" s="334"/>
      <c r="FE27" s="334"/>
      <c r="FF27" s="334"/>
      <c r="FG27" s="334"/>
      <c r="FH27" s="334"/>
      <c r="FI27" s="334"/>
      <c r="FJ27" s="334"/>
      <c r="FK27" s="334"/>
      <c r="FL27" s="334"/>
      <c r="FM27" s="334"/>
      <c r="FN27" s="334"/>
      <c r="FO27" s="334"/>
      <c r="FP27" s="334"/>
      <c r="FQ27" s="334"/>
      <c r="FR27" s="334"/>
      <c r="FS27" s="334"/>
      <c r="FT27" s="334"/>
      <c r="FU27" s="334"/>
      <c r="FV27" s="334"/>
      <c r="FW27" s="334"/>
      <c r="FX27" s="334"/>
      <c r="FY27" s="334"/>
      <c r="FZ27" s="334"/>
      <c r="GA27" s="334"/>
      <c r="GB27" s="334"/>
      <c r="GC27" s="334"/>
      <c r="GD27" s="334"/>
      <c r="GE27" s="334"/>
      <c r="GF27" s="334"/>
      <c r="GG27" s="334"/>
      <c r="GH27" s="334"/>
      <c r="GI27" s="334"/>
      <c r="GJ27" s="334"/>
      <c r="GK27" s="334"/>
      <c r="GL27" s="334"/>
      <c r="GM27" s="334"/>
      <c r="GN27" s="334"/>
      <c r="GO27" s="334"/>
      <c r="GP27" s="334"/>
      <c r="GQ27" s="334"/>
      <c r="GR27" s="334"/>
      <c r="GS27" s="334"/>
      <c r="GT27" s="334"/>
      <c r="GU27" s="334"/>
      <c r="GV27" s="334"/>
      <c r="GW27" s="334"/>
      <c r="GX27" s="334"/>
      <c r="GY27" s="334"/>
      <c r="GZ27" s="334"/>
      <c r="HA27" s="334"/>
      <c r="HB27" s="334"/>
      <c r="HC27" s="334"/>
      <c r="HD27" s="334"/>
      <c r="HE27" s="334"/>
      <c r="HF27" s="334"/>
      <c r="HG27" s="334"/>
      <c r="HH27" s="334"/>
      <c r="HI27" s="334"/>
      <c r="HJ27" s="334"/>
      <c r="HK27" s="334"/>
      <c r="HL27" s="334"/>
      <c r="HM27" s="334"/>
      <c r="HN27" s="334"/>
      <c r="HO27" s="334"/>
      <c r="HP27" s="334"/>
      <c r="HQ27" s="334"/>
      <c r="HR27" s="334"/>
      <c r="HS27" s="334"/>
      <c r="HT27" s="334"/>
      <c r="HU27" s="334"/>
      <c r="HV27" s="334"/>
      <c r="HW27" s="334"/>
      <c r="HX27" s="334"/>
      <c r="HY27" s="334"/>
      <c r="HZ27" s="334"/>
      <c r="IA27" s="334"/>
      <c r="IB27" s="334"/>
      <c r="IC27" s="334"/>
      <c r="ID27" s="334"/>
      <c r="IE27" s="334"/>
      <c r="IF27" s="334"/>
      <c r="IG27" s="334"/>
      <c r="IH27" s="334"/>
      <c r="II27" s="334"/>
      <c r="IJ27" s="334"/>
      <c r="IK27" s="334"/>
      <c r="IL27" s="334"/>
      <c r="IM27" s="334"/>
      <c r="IN27" s="334"/>
      <c r="IO27" s="334"/>
      <c r="IP27" s="334"/>
      <c r="IQ27" s="334"/>
      <c r="IR27" s="334"/>
      <c r="IS27" s="334"/>
      <c r="IT27" s="334"/>
      <c r="IU27" s="334"/>
      <c r="IV27" s="334"/>
    </row>
    <row r="28" spans="1:256" ht="13.5" customHeight="1">
      <c r="A28" s="488"/>
      <c r="B28" s="521"/>
      <c r="C28" s="522"/>
      <c r="D28" s="522"/>
      <c r="E28" s="522"/>
      <c r="F28" s="522"/>
      <c r="G28" s="522"/>
      <c r="H28" s="522"/>
      <c r="I28" s="523"/>
      <c r="J28" s="488"/>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c r="BY28" s="334"/>
      <c r="BZ28" s="334"/>
      <c r="CA28" s="334"/>
      <c r="CB28" s="334"/>
      <c r="CC28" s="334"/>
      <c r="CD28" s="334"/>
      <c r="CE28" s="334"/>
      <c r="CF28" s="334"/>
      <c r="CG28" s="334"/>
      <c r="CH28" s="334"/>
      <c r="CI28" s="334"/>
      <c r="CJ28" s="334"/>
      <c r="CK28" s="334"/>
      <c r="CL28" s="334"/>
      <c r="CM28" s="334"/>
      <c r="CN28" s="334"/>
      <c r="CO28" s="334"/>
      <c r="CP28" s="334"/>
      <c r="CQ28" s="334"/>
      <c r="CR28" s="334"/>
      <c r="CS28" s="334"/>
      <c r="CT28" s="334"/>
      <c r="CU28" s="334"/>
      <c r="CV28" s="334"/>
      <c r="CW28" s="334"/>
      <c r="CX28" s="334"/>
      <c r="CY28" s="334"/>
      <c r="CZ28" s="334"/>
      <c r="DA28" s="334"/>
      <c r="DB28" s="334"/>
      <c r="DC28" s="334"/>
      <c r="DD28" s="334"/>
      <c r="DE28" s="334"/>
      <c r="DF28" s="334"/>
      <c r="DG28" s="334"/>
      <c r="DH28" s="334"/>
      <c r="DI28" s="334"/>
      <c r="DJ28" s="334"/>
      <c r="DK28" s="334"/>
      <c r="DL28" s="334"/>
      <c r="DM28" s="334"/>
      <c r="DN28" s="334"/>
      <c r="DO28" s="334"/>
      <c r="DP28" s="334"/>
      <c r="DQ28" s="334"/>
      <c r="DR28" s="334"/>
      <c r="DS28" s="334"/>
      <c r="DT28" s="334"/>
      <c r="DU28" s="334"/>
      <c r="DV28" s="334"/>
      <c r="DW28" s="334"/>
      <c r="DX28" s="334"/>
      <c r="DY28" s="334"/>
      <c r="DZ28" s="334"/>
      <c r="EA28" s="334"/>
      <c r="EB28" s="334"/>
      <c r="EC28" s="334"/>
      <c r="ED28" s="334"/>
      <c r="EE28" s="334"/>
      <c r="EF28" s="334"/>
      <c r="EG28" s="334"/>
      <c r="EH28" s="334"/>
      <c r="EI28" s="334"/>
      <c r="EJ28" s="334"/>
      <c r="EK28" s="334"/>
      <c r="EL28" s="334"/>
      <c r="EM28" s="334"/>
      <c r="EN28" s="334"/>
      <c r="EO28" s="334"/>
      <c r="EP28" s="334"/>
      <c r="EQ28" s="334"/>
      <c r="ER28" s="334"/>
      <c r="ES28" s="334"/>
      <c r="ET28" s="334"/>
      <c r="EU28" s="334"/>
      <c r="EV28" s="334"/>
      <c r="EW28" s="334"/>
      <c r="EX28" s="334"/>
      <c r="EY28" s="334"/>
      <c r="EZ28" s="334"/>
      <c r="FA28" s="334"/>
      <c r="FB28" s="334"/>
      <c r="FC28" s="334"/>
      <c r="FD28" s="334"/>
      <c r="FE28" s="334"/>
      <c r="FF28" s="334"/>
      <c r="FG28" s="334"/>
      <c r="FH28" s="334"/>
      <c r="FI28" s="334"/>
      <c r="FJ28" s="334"/>
      <c r="FK28" s="334"/>
      <c r="FL28" s="334"/>
      <c r="FM28" s="334"/>
      <c r="FN28" s="334"/>
      <c r="FO28" s="334"/>
      <c r="FP28" s="334"/>
      <c r="FQ28" s="334"/>
      <c r="FR28" s="334"/>
      <c r="FS28" s="334"/>
      <c r="FT28" s="334"/>
      <c r="FU28" s="334"/>
      <c r="FV28" s="334"/>
      <c r="FW28" s="334"/>
      <c r="FX28" s="334"/>
      <c r="FY28" s="334"/>
      <c r="FZ28" s="334"/>
      <c r="GA28" s="334"/>
      <c r="GB28" s="334"/>
      <c r="GC28" s="334"/>
      <c r="GD28" s="334"/>
      <c r="GE28" s="334"/>
      <c r="GF28" s="334"/>
      <c r="GG28" s="334"/>
      <c r="GH28" s="334"/>
      <c r="GI28" s="334"/>
      <c r="GJ28" s="334"/>
      <c r="GK28" s="334"/>
      <c r="GL28" s="334"/>
      <c r="GM28" s="334"/>
      <c r="GN28" s="334"/>
      <c r="GO28" s="334"/>
      <c r="GP28" s="334"/>
      <c r="GQ28" s="334"/>
      <c r="GR28" s="334"/>
      <c r="GS28" s="334"/>
      <c r="GT28" s="334"/>
      <c r="GU28" s="334"/>
      <c r="GV28" s="334"/>
      <c r="GW28" s="334"/>
      <c r="GX28" s="334"/>
      <c r="GY28" s="334"/>
      <c r="GZ28" s="334"/>
      <c r="HA28" s="334"/>
      <c r="HB28" s="334"/>
      <c r="HC28" s="334"/>
      <c r="HD28" s="334"/>
      <c r="HE28" s="334"/>
      <c r="HF28" s="334"/>
      <c r="HG28" s="334"/>
      <c r="HH28" s="334"/>
      <c r="HI28" s="334"/>
      <c r="HJ28" s="334"/>
      <c r="HK28" s="334"/>
      <c r="HL28" s="334"/>
      <c r="HM28" s="334"/>
      <c r="HN28" s="334"/>
      <c r="HO28" s="334"/>
      <c r="HP28" s="334"/>
      <c r="HQ28" s="334"/>
      <c r="HR28" s="334"/>
      <c r="HS28" s="334"/>
      <c r="HT28" s="334"/>
      <c r="HU28" s="334"/>
      <c r="HV28" s="334"/>
      <c r="HW28" s="334"/>
      <c r="HX28" s="334"/>
      <c r="HY28" s="334"/>
      <c r="HZ28" s="334"/>
      <c r="IA28" s="334"/>
      <c r="IB28" s="334"/>
      <c r="IC28" s="334"/>
      <c r="ID28" s="334"/>
      <c r="IE28" s="334"/>
      <c r="IF28" s="334"/>
      <c r="IG28" s="334"/>
      <c r="IH28" s="334"/>
      <c r="II28" s="334"/>
      <c r="IJ28" s="334"/>
      <c r="IK28" s="334"/>
      <c r="IL28" s="334"/>
      <c r="IM28" s="334"/>
      <c r="IN28" s="334"/>
      <c r="IO28" s="334"/>
      <c r="IP28" s="334"/>
      <c r="IQ28" s="334"/>
      <c r="IR28" s="334"/>
      <c r="IS28" s="334"/>
      <c r="IT28" s="334"/>
      <c r="IU28" s="334"/>
      <c r="IV28" s="334"/>
    </row>
    <row r="29" spans="1:256" ht="13.5" customHeight="1">
      <c r="A29" s="488"/>
      <c r="B29" s="524" t="s">
        <v>646</v>
      </c>
      <c r="C29" s="525"/>
      <c r="D29" s="525"/>
      <c r="E29" s="525"/>
      <c r="F29" s="525"/>
      <c r="G29" s="525"/>
      <c r="H29" s="525"/>
      <c r="I29" s="526"/>
      <c r="J29" s="488"/>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c r="BW29" s="334"/>
      <c r="BX29" s="334"/>
      <c r="BY29" s="334"/>
      <c r="BZ29" s="334"/>
      <c r="CA29" s="334"/>
      <c r="CB29" s="334"/>
      <c r="CC29" s="334"/>
      <c r="CD29" s="334"/>
      <c r="CE29" s="334"/>
      <c r="CF29" s="334"/>
      <c r="CG29" s="334"/>
      <c r="CH29" s="334"/>
      <c r="CI29" s="334"/>
      <c r="CJ29" s="334"/>
      <c r="CK29" s="334"/>
      <c r="CL29" s="334"/>
      <c r="CM29" s="334"/>
      <c r="CN29" s="334"/>
      <c r="CO29" s="334"/>
      <c r="CP29" s="334"/>
      <c r="CQ29" s="334"/>
      <c r="CR29" s="334"/>
      <c r="CS29" s="334"/>
      <c r="CT29" s="334"/>
      <c r="CU29" s="334"/>
      <c r="CV29" s="334"/>
      <c r="CW29" s="334"/>
      <c r="CX29" s="334"/>
      <c r="CY29" s="334"/>
      <c r="CZ29" s="334"/>
      <c r="DA29" s="334"/>
      <c r="DB29" s="334"/>
      <c r="DC29" s="334"/>
      <c r="DD29" s="334"/>
      <c r="DE29" s="334"/>
      <c r="DF29" s="334"/>
      <c r="DG29" s="334"/>
      <c r="DH29" s="334"/>
      <c r="DI29" s="334"/>
      <c r="DJ29" s="334"/>
      <c r="DK29" s="334"/>
      <c r="DL29" s="334"/>
      <c r="DM29" s="334"/>
      <c r="DN29" s="334"/>
      <c r="DO29" s="334"/>
      <c r="DP29" s="334"/>
      <c r="DQ29" s="334"/>
      <c r="DR29" s="334"/>
      <c r="DS29" s="334"/>
      <c r="DT29" s="334"/>
      <c r="DU29" s="334"/>
      <c r="DV29" s="334"/>
      <c r="DW29" s="334"/>
      <c r="DX29" s="334"/>
      <c r="DY29" s="334"/>
      <c r="DZ29" s="334"/>
      <c r="EA29" s="334"/>
      <c r="EB29" s="334"/>
      <c r="EC29" s="334"/>
      <c r="ED29" s="334"/>
      <c r="EE29" s="334"/>
      <c r="EF29" s="334"/>
      <c r="EG29" s="334"/>
      <c r="EH29" s="334"/>
      <c r="EI29" s="334"/>
      <c r="EJ29" s="334"/>
      <c r="EK29" s="334"/>
      <c r="EL29" s="334"/>
      <c r="EM29" s="334"/>
      <c r="EN29" s="334"/>
      <c r="EO29" s="334"/>
      <c r="EP29" s="334"/>
      <c r="EQ29" s="334"/>
      <c r="ER29" s="334"/>
      <c r="ES29" s="334"/>
      <c r="ET29" s="334"/>
      <c r="EU29" s="334"/>
      <c r="EV29" s="334"/>
      <c r="EW29" s="334"/>
      <c r="EX29" s="334"/>
      <c r="EY29" s="334"/>
      <c r="EZ29" s="334"/>
      <c r="FA29" s="334"/>
      <c r="FB29" s="334"/>
      <c r="FC29" s="334"/>
      <c r="FD29" s="334"/>
      <c r="FE29" s="334"/>
      <c r="FF29" s="334"/>
      <c r="FG29" s="334"/>
      <c r="FH29" s="334"/>
      <c r="FI29" s="334"/>
      <c r="FJ29" s="334"/>
      <c r="FK29" s="334"/>
      <c r="FL29" s="334"/>
      <c r="FM29" s="334"/>
      <c r="FN29" s="334"/>
      <c r="FO29" s="334"/>
      <c r="FP29" s="334"/>
      <c r="FQ29" s="334"/>
      <c r="FR29" s="334"/>
      <c r="FS29" s="334"/>
      <c r="FT29" s="334"/>
      <c r="FU29" s="334"/>
      <c r="FV29" s="334"/>
      <c r="FW29" s="334"/>
      <c r="FX29" s="334"/>
      <c r="FY29" s="334"/>
      <c r="FZ29" s="334"/>
      <c r="GA29" s="334"/>
      <c r="GB29" s="334"/>
      <c r="GC29" s="334"/>
      <c r="GD29" s="334"/>
      <c r="GE29" s="334"/>
      <c r="GF29" s="334"/>
      <c r="GG29" s="334"/>
      <c r="GH29" s="334"/>
      <c r="GI29" s="334"/>
      <c r="GJ29" s="334"/>
      <c r="GK29" s="334"/>
      <c r="GL29" s="334"/>
      <c r="GM29" s="334"/>
      <c r="GN29" s="334"/>
      <c r="GO29" s="334"/>
      <c r="GP29" s="334"/>
      <c r="GQ29" s="334"/>
      <c r="GR29" s="334"/>
      <c r="GS29" s="334"/>
      <c r="GT29" s="334"/>
      <c r="GU29" s="334"/>
      <c r="GV29" s="334"/>
      <c r="GW29" s="334"/>
      <c r="GX29" s="334"/>
      <c r="GY29" s="334"/>
      <c r="GZ29" s="334"/>
      <c r="HA29" s="334"/>
      <c r="HB29" s="334"/>
      <c r="HC29" s="334"/>
      <c r="HD29" s="334"/>
      <c r="HE29" s="334"/>
      <c r="HF29" s="334"/>
      <c r="HG29" s="334"/>
      <c r="HH29" s="334"/>
      <c r="HI29" s="334"/>
      <c r="HJ29" s="334"/>
      <c r="HK29" s="334"/>
      <c r="HL29" s="334"/>
      <c r="HM29" s="334"/>
      <c r="HN29" s="334"/>
      <c r="HO29" s="334"/>
      <c r="HP29" s="334"/>
      <c r="HQ29" s="334"/>
      <c r="HR29" s="334"/>
      <c r="HS29" s="334"/>
      <c r="HT29" s="334"/>
      <c r="HU29" s="334"/>
      <c r="HV29" s="334"/>
      <c r="HW29" s="334"/>
      <c r="HX29" s="334"/>
      <c r="HY29" s="334"/>
      <c r="HZ29" s="334"/>
      <c r="IA29" s="334"/>
      <c r="IB29" s="334"/>
      <c r="IC29" s="334"/>
      <c r="ID29" s="334"/>
      <c r="IE29" s="334"/>
      <c r="IF29" s="334"/>
      <c r="IG29" s="334"/>
      <c r="IH29" s="334"/>
      <c r="II29" s="334"/>
      <c r="IJ29" s="334"/>
      <c r="IK29" s="334"/>
      <c r="IL29" s="334"/>
      <c r="IM29" s="334"/>
      <c r="IN29" s="334"/>
      <c r="IO29" s="334"/>
      <c r="IP29" s="334"/>
      <c r="IQ29" s="334"/>
      <c r="IR29" s="334"/>
      <c r="IS29" s="334"/>
      <c r="IT29" s="334"/>
      <c r="IU29" s="334"/>
      <c r="IV29" s="334"/>
    </row>
    <row r="30" spans="1:256" ht="13.5" customHeight="1">
      <c r="A30" s="488"/>
      <c r="B30" s="524"/>
      <c r="C30" s="525"/>
      <c r="D30" s="525"/>
      <c r="E30" s="525"/>
      <c r="F30" s="525"/>
      <c r="G30" s="525"/>
      <c r="H30" s="525"/>
      <c r="I30" s="526"/>
      <c r="J30" s="488"/>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4"/>
      <c r="BG30" s="334"/>
      <c r="BH30" s="334"/>
      <c r="BI30" s="334"/>
      <c r="BJ30" s="334"/>
      <c r="BK30" s="334"/>
      <c r="BL30" s="334"/>
      <c r="BM30" s="334"/>
      <c r="BN30" s="334"/>
      <c r="BO30" s="334"/>
      <c r="BP30" s="334"/>
      <c r="BQ30" s="334"/>
      <c r="BR30" s="334"/>
      <c r="BS30" s="334"/>
      <c r="BT30" s="334"/>
      <c r="BU30" s="334"/>
      <c r="BV30" s="334"/>
      <c r="BW30" s="334"/>
      <c r="BX30" s="334"/>
      <c r="BY30" s="334"/>
      <c r="BZ30" s="334"/>
      <c r="CA30" s="334"/>
      <c r="CB30" s="334"/>
      <c r="CC30" s="334"/>
      <c r="CD30" s="334"/>
      <c r="CE30" s="334"/>
      <c r="CF30" s="334"/>
      <c r="CG30" s="334"/>
      <c r="CH30" s="334"/>
      <c r="CI30" s="334"/>
      <c r="CJ30" s="334"/>
      <c r="CK30" s="334"/>
      <c r="CL30" s="334"/>
      <c r="CM30" s="334"/>
      <c r="CN30" s="334"/>
      <c r="CO30" s="334"/>
      <c r="CP30" s="334"/>
      <c r="CQ30" s="334"/>
      <c r="CR30" s="334"/>
      <c r="CS30" s="334"/>
      <c r="CT30" s="334"/>
      <c r="CU30" s="334"/>
      <c r="CV30" s="334"/>
      <c r="CW30" s="334"/>
      <c r="CX30" s="334"/>
      <c r="CY30" s="334"/>
      <c r="CZ30" s="334"/>
      <c r="DA30" s="334"/>
      <c r="DB30" s="334"/>
      <c r="DC30" s="334"/>
      <c r="DD30" s="334"/>
      <c r="DE30" s="334"/>
      <c r="DF30" s="334"/>
      <c r="DG30" s="334"/>
      <c r="DH30" s="334"/>
      <c r="DI30" s="334"/>
      <c r="DJ30" s="334"/>
      <c r="DK30" s="334"/>
      <c r="DL30" s="334"/>
      <c r="DM30" s="334"/>
      <c r="DN30" s="334"/>
      <c r="DO30" s="334"/>
      <c r="DP30" s="334"/>
      <c r="DQ30" s="334"/>
      <c r="DR30" s="334"/>
      <c r="DS30" s="334"/>
      <c r="DT30" s="334"/>
      <c r="DU30" s="334"/>
      <c r="DV30" s="334"/>
      <c r="DW30" s="334"/>
      <c r="DX30" s="334"/>
      <c r="DY30" s="334"/>
      <c r="DZ30" s="334"/>
      <c r="EA30" s="334"/>
      <c r="EB30" s="334"/>
      <c r="EC30" s="334"/>
      <c r="ED30" s="334"/>
      <c r="EE30" s="334"/>
      <c r="EF30" s="334"/>
      <c r="EG30" s="334"/>
      <c r="EH30" s="334"/>
      <c r="EI30" s="334"/>
      <c r="EJ30" s="334"/>
      <c r="EK30" s="334"/>
      <c r="EL30" s="334"/>
      <c r="EM30" s="334"/>
      <c r="EN30" s="334"/>
      <c r="EO30" s="334"/>
      <c r="EP30" s="334"/>
      <c r="EQ30" s="334"/>
      <c r="ER30" s="334"/>
      <c r="ES30" s="334"/>
      <c r="ET30" s="334"/>
      <c r="EU30" s="334"/>
      <c r="EV30" s="334"/>
      <c r="EW30" s="334"/>
      <c r="EX30" s="334"/>
      <c r="EY30" s="334"/>
      <c r="EZ30" s="334"/>
      <c r="FA30" s="334"/>
      <c r="FB30" s="334"/>
      <c r="FC30" s="334"/>
      <c r="FD30" s="334"/>
      <c r="FE30" s="334"/>
      <c r="FF30" s="334"/>
      <c r="FG30" s="334"/>
      <c r="FH30" s="334"/>
      <c r="FI30" s="334"/>
      <c r="FJ30" s="334"/>
      <c r="FK30" s="334"/>
      <c r="FL30" s="334"/>
      <c r="FM30" s="334"/>
      <c r="FN30" s="334"/>
      <c r="FO30" s="334"/>
      <c r="FP30" s="334"/>
      <c r="FQ30" s="334"/>
      <c r="FR30" s="334"/>
      <c r="FS30" s="334"/>
      <c r="FT30" s="334"/>
      <c r="FU30" s="334"/>
      <c r="FV30" s="334"/>
      <c r="FW30" s="334"/>
      <c r="FX30" s="334"/>
      <c r="FY30" s="334"/>
      <c r="FZ30" s="334"/>
      <c r="GA30" s="334"/>
      <c r="GB30" s="334"/>
      <c r="GC30" s="334"/>
      <c r="GD30" s="334"/>
      <c r="GE30" s="334"/>
      <c r="GF30" s="334"/>
      <c r="GG30" s="334"/>
      <c r="GH30" s="334"/>
      <c r="GI30" s="334"/>
      <c r="GJ30" s="334"/>
      <c r="GK30" s="334"/>
      <c r="GL30" s="334"/>
      <c r="GM30" s="334"/>
      <c r="GN30" s="334"/>
      <c r="GO30" s="334"/>
      <c r="GP30" s="334"/>
      <c r="GQ30" s="334"/>
      <c r="GR30" s="334"/>
      <c r="GS30" s="334"/>
      <c r="GT30" s="334"/>
      <c r="GU30" s="334"/>
      <c r="GV30" s="334"/>
      <c r="GW30" s="334"/>
      <c r="GX30" s="334"/>
      <c r="GY30" s="334"/>
      <c r="GZ30" s="334"/>
      <c r="HA30" s="334"/>
      <c r="HB30" s="334"/>
      <c r="HC30" s="334"/>
      <c r="HD30" s="334"/>
      <c r="HE30" s="334"/>
      <c r="HF30" s="334"/>
      <c r="HG30" s="334"/>
      <c r="HH30" s="334"/>
      <c r="HI30" s="334"/>
      <c r="HJ30" s="334"/>
      <c r="HK30" s="334"/>
      <c r="HL30" s="334"/>
      <c r="HM30" s="334"/>
      <c r="HN30" s="334"/>
      <c r="HO30" s="334"/>
      <c r="HP30" s="334"/>
      <c r="HQ30" s="334"/>
      <c r="HR30" s="334"/>
      <c r="HS30" s="334"/>
      <c r="HT30" s="334"/>
      <c r="HU30" s="334"/>
      <c r="HV30" s="334"/>
      <c r="HW30" s="334"/>
      <c r="HX30" s="334"/>
      <c r="HY30" s="334"/>
      <c r="HZ30" s="334"/>
      <c r="IA30" s="334"/>
      <c r="IB30" s="334"/>
      <c r="IC30" s="334"/>
      <c r="ID30" s="334"/>
      <c r="IE30" s="334"/>
      <c r="IF30" s="334"/>
      <c r="IG30" s="334"/>
      <c r="IH30" s="334"/>
      <c r="II30" s="334"/>
      <c r="IJ30" s="334"/>
      <c r="IK30" s="334"/>
      <c r="IL30" s="334"/>
      <c r="IM30" s="334"/>
      <c r="IN30" s="334"/>
      <c r="IO30" s="334"/>
      <c r="IP30" s="334"/>
      <c r="IQ30" s="334"/>
      <c r="IR30" s="334"/>
      <c r="IS30" s="334"/>
      <c r="IT30" s="334"/>
      <c r="IU30" s="334"/>
      <c r="IV30" s="334"/>
    </row>
    <row r="31" spans="1:256" ht="13.5" customHeight="1">
      <c r="A31" s="488"/>
      <c r="B31" s="524" t="s">
        <v>647</v>
      </c>
      <c r="C31" s="525"/>
      <c r="D31" s="525"/>
      <c r="E31" s="525"/>
      <c r="F31" s="525"/>
      <c r="G31" s="525"/>
      <c r="H31" s="525"/>
      <c r="I31" s="526"/>
      <c r="J31" s="488"/>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c r="BV31" s="334"/>
      <c r="BW31" s="334"/>
      <c r="BX31" s="334"/>
      <c r="BY31" s="334"/>
      <c r="BZ31" s="334"/>
      <c r="CA31" s="334"/>
      <c r="CB31" s="334"/>
      <c r="CC31" s="334"/>
      <c r="CD31" s="334"/>
      <c r="CE31" s="334"/>
      <c r="CF31" s="334"/>
      <c r="CG31" s="334"/>
      <c r="CH31" s="334"/>
      <c r="CI31" s="334"/>
      <c r="CJ31" s="334"/>
      <c r="CK31" s="334"/>
      <c r="CL31" s="334"/>
      <c r="CM31" s="334"/>
      <c r="CN31" s="334"/>
      <c r="CO31" s="334"/>
      <c r="CP31" s="334"/>
      <c r="CQ31" s="334"/>
      <c r="CR31" s="334"/>
      <c r="CS31" s="334"/>
      <c r="CT31" s="334"/>
      <c r="CU31" s="334"/>
      <c r="CV31" s="334"/>
      <c r="CW31" s="334"/>
      <c r="CX31" s="334"/>
      <c r="CY31" s="334"/>
      <c r="CZ31" s="334"/>
      <c r="DA31" s="334"/>
      <c r="DB31" s="334"/>
      <c r="DC31" s="334"/>
      <c r="DD31" s="334"/>
      <c r="DE31" s="334"/>
      <c r="DF31" s="334"/>
      <c r="DG31" s="334"/>
      <c r="DH31" s="334"/>
      <c r="DI31" s="334"/>
      <c r="DJ31" s="334"/>
      <c r="DK31" s="334"/>
      <c r="DL31" s="334"/>
      <c r="DM31" s="334"/>
      <c r="DN31" s="334"/>
      <c r="DO31" s="334"/>
      <c r="DP31" s="334"/>
      <c r="DQ31" s="334"/>
      <c r="DR31" s="334"/>
      <c r="DS31" s="334"/>
      <c r="DT31" s="334"/>
      <c r="DU31" s="334"/>
      <c r="DV31" s="334"/>
      <c r="DW31" s="334"/>
      <c r="DX31" s="334"/>
      <c r="DY31" s="334"/>
      <c r="DZ31" s="334"/>
      <c r="EA31" s="334"/>
      <c r="EB31" s="334"/>
      <c r="EC31" s="334"/>
      <c r="ED31" s="334"/>
      <c r="EE31" s="334"/>
      <c r="EF31" s="334"/>
      <c r="EG31" s="334"/>
      <c r="EH31" s="334"/>
      <c r="EI31" s="334"/>
      <c r="EJ31" s="334"/>
      <c r="EK31" s="334"/>
      <c r="EL31" s="334"/>
      <c r="EM31" s="334"/>
      <c r="EN31" s="334"/>
      <c r="EO31" s="334"/>
      <c r="EP31" s="334"/>
      <c r="EQ31" s="334"/>
      <c r="ER31" s="334"/>
      <c r="ES31" s="334"/>
      <c r="ET31" s="334"/>
      <c r="EU31" s="334"/>
      <c r="EV31" s="334"/>
      <c r="EW31" s="334"/>
      <c r="EX31" s="334"/>
      <c r="EY31" s="334"/>
      <c r="EZ31" s="334"/>
      <c r="FA31" s="334"/>
      <c r="FB31" s="334"/>
      <c r="FC31" s="334"/>
      <c r="FD31" s="334"/>
      <c r="FE31" s="334"/>
      <c r="FF31" s="334"/>
      <c r="FG31" s="334"/>
      <c r="FH31" s="334"/>
      <c r="FI31" s="334"/>
      <c r="FJ31" s="334"/>
      <c r="FK31" s="334"/>
      <c r="FL31" s="334"/>
      <c r="FM31" s="334"/>
      <c r="FN31" s="334"/>
      <c r="FO31" s="334"/>
      <c r="FP31" s="334"/>
      <c r="FQ31" s="334"/>
      <c r="FR31" s="334"/>
      <c r="FS31" s="334"/>
      <c r="FT31" s="334"/>
      <c r="FU31" s="334"/>
      <c r="FV31" s="334"/>
      <c r="FW31" s="334"/>
      <c r="FX31" s="334"/>
      <c r="FY31" s="334"/>
      <c r="FZ31" s="334"/>
      <c r="GA31" s="334"/>
      <c r="GB31" s="334"/>
      <c r="GC31" s="334"/>
      <c r="GD31" s="334"/>
      <c r="GE31" s="334"/>
      <c r="GF31" s="334"/>
      <c r="GG31" s="334"/>
      <c r="GH31" s="334"/>
      <c r="GI31" s="334"/>
      <c r="GJ31" s="334"/>
      <c r="GK31" s="334"/>
      <c r="GL31" s="334"/>
      <c r="GM31" s="334"/>
      <c r="GN31" s="334"/>
      <c r="GO31" s="334"/>
      <c r="GP31" s="334"/>
      <c r="GQ31" s="334"/>
      <c r="GR31" s="334"/>
      <c r="GS31" s="334"/>
      <c r="GT31" s="334"/>
      <c r="GU31" s="334"/>
      <c r="GV31" s="334"/>
      <c r="GW31" s="334"/>
      <c r="GX31" s="334"/>
      <c r="GY31" s="334"/>
      <c r="GZ31" s="334"/>
      <c r="HA31" s="334"/>
      <c r="HB31" s="334"/>
      <c r="HC31" s="334"/>
      <c r="HD31" s="334"/>
      <c r="HE31" s="334"/>
      <c r="HF31" s="334"/>
      <c r="HG31" s="334"/>
      <c r="HH31" s="334"/>
      <c r="HI31" s="334"/>
      <c r="HJ31" s="334"/>
      <c r="HK31" s="334"/>
      <c r="HL31" s="334"/>
      <c r="HM31" s="334"/>
      <c r="HN31" s="334"/>
      <c r="HO31" s="334"/>
      <c r="HP31" s="334"/>
      <c r="HQ31" s="334"/>
      <c r="HR31" s="334"/>
      <c r="HS31" s="334"/>
      <c r="HT31" s="334"/>
      <c r="HU31" s="334"/>
      <c r="HV31" s="334"/>
      <c r="HW31" s="334"/>
      <c r="HX31" s="334"/>
      <c r="HY31" s="334"/>
      <c r="HZ31" s="334"/>
      <c r="IA31" s="334"/>
      <c r="IB31" s="334"/>
      <c r="IC31" s="334"/>
      <c r="ID31" s="334"/>
      <c r="IE31" s="334"/>
      <c r="IF31" s="334"/>
      <c r="IG31" s="334"/>
      <c r="IH31" s="334"/>
      <c r="II31" s="334"/>
      <c r="IJ31" s="334"/>
      <c r="IK31" s="334"/>
      <c r="IL31" s="334"/>
      <c r="IM31" s="334"/>
      <c r="IN31" s="334"/>
      <c r="IO31" s="334"/>
      <c r="IP31" s="334"/>
      <c r="IQ31" s="334"/>
      <c r="IR31" s="334"/>
      <c r="IS31" s="334"/>
      <c r="IT31" s="334"/>
      <c r="IU31" s="334"/>
      <c r="IV31" s="334"/>
    </row>
    <row r="32" spans="1:256" ht="13.5" customHeight="1">
      <c r="A32" s="488"/>
      <c r="B32" s="524"/>
      <c r="C32" s="525"/>
      <c r="D32" s="525"/>
      <c r="E32" s="525"/>
      <c r="F32" s="525"/>
      <c r="G32" s="525"/>
      <c r="H32" s="525"/>
      <c r="I32" s="526"/>
      <c r="J32" s="488"/>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S32" s="334"/>
      <c r="BT32" s="334"/>
      <c r="BU32" s="334"/>
      <c r="BV32" s="334"/>
      <c r="BW32" s="334"/>
      <c r="BX32" s="334"/>
      <c r="BY32" s="334"/>
      <c r="BZ32" s="334"/>
      <c r="CA32" s="334"/>
      <c r="CB32" s="334"/>
      <c r="CC32" s="334"/>
      <c r="CD32" s="334"/>
      <c r="CE32" s="334"/>
      <c r="CF32" s="334"/>
      <c r="CG32" s="334"/>
      <c r="CH32" s="334"/>
      <c r="CI32" s="334"/>
      <c r="CJ32" s="334"/>
      <c r="CK32" s="334"/>
      <c r="CL32" s="334"/>
      <c r="CM32" s="334"/>
      <c r="CN32" s="334"/>
      <c r="CO32" s="334"/>
      <c r="CP32" s="334"/>
      <c r="CQ32" s="334"/>
      <c r="CR32" s="334"/>
      <c r="CS32" s="334"/>
      <c r="CT32" s="334"/>
      <c r="CU32" s="334"/>
      <c r="CV32" s="334"/>
      <c r="CW32" s="334"/>
      <c r="CX32" s="334"/>
      <c r="CY32" s="334"/>
      <c r="CZ32" s="334"/>
      <c r="DA32" s="334"/>
      <c r="DB32" s="334"/>
      <c r="DC32" s="334"/>
      <c r="DD32" s="334"/>
      <c r="DE32" s="334"/>
      <c r="DF32" s="334"/>
      <c r="DG32" s="334"/>
      <c r="DH32" s="334"/>
      <c r="DI32" s="334"/>
      <c r="DJ32" s="334"/>
      <c r="DK32" s="334"/>
      <c r="DL32" s="334"/>
      <c r="DM32" s="334"/>
      <c r="DN32" s="334"/>
      <c r="DO32" s="334"/>
      <c r="DP32" s="334"/>
      <c r="DQ32" s="334"/>
      <c r="DR32" s="334"/>
      <c r="DS32" s="334"/>
      <c r="DT32" s="334"/>
      <c r="DU32" s="334"/>
      <c r="DV32" s="334"/>
      <c r="DW32" s="334"/>
      <c r="DX32" s="334"/>
      <c r="DY32" s="334"/>
      <c r="DZ32" s="334"/>
      <c r="EA32" s="334"/>
      <c r="EB32" s="334"/>
      <c r="EC32" s="334"/>
      <c r="ED32" s="334"/>
      <c r="EE32" s="334"/>
      <c r="EF32" s="334"/>
      <c r="EG32" s="334"/>
      <c r="EH32" s="334"/>
      <c r="EI32" s="334"/>
      <c r="EJ32" s="334"/>
      <c r="EK32" s="334"/>
      <c r="EL32" s="334"/>
      <c r="EM32" s="334"/>
      <c r="EN32" s="334"/>
      <c r="EO32" s="334"/>
      <c r="EP32" s="334"/>
      <c r="EQ32" s="334"/>
      <c r="ER32" s="334"/>
      <c r="ES32" s="334"/>
      <c r="ET32" s="334"/>
      <c r="EU32" s="334"/>
      <c r="EV32" s="334"/>
      <c r="EW32" s="334"/>
      <c r="EX32" s="334"/>
      <c r="EY32" s="334"/>
      <c r="EZ32" s="334"/>
      <c r="FA32" s="334"/>
      <c r="FB32" s="334"/>
      <c r="FC32" s="334"/>
      <c r="FD32" s="334"/>
      <c r="FE32" s="334"/>
      <c r="FF32" s="334"/>
      <c r="FG32" s="334"/>
      <c r="FH32" s="334"/>
      <c r="FI32" s="334"/>
      <c r="FJ32" s="334"/>
      <c r="FK32" s="334"/>
      <c r="FL32" s="334"/>
      <c r="FM32" s="334"/>
      <c r="FN32" s="334"/>
      <c r="FO32" s="334"/>
      <c r="FP32" s="334"/>
      <c r="FQ32" s="334"/>
      <c r="FR32" s="334"/>
      <c r="FS32" s="334"/>
      <c r="FT32" s="334"/>
      <c r="FU32" s="334"/>
      <c r="FV32" s="334"/>
      <c r="FW32" s="334"/>
      <c r="FX32" s="334"/>
      <c r="FY32" s="334"/>
      <c r="FZ32" s="334"/>
      <c r="GA32" s="334"/>
      <c r="GB32" s="334"/>
      <c r="GC32" s="334"/>
      <c r="GD32" s="334"/>
      <c r="GE32" s="334"/>
      <c r="GF32" s="334"/>
      <c r="GG32" s="334"/>
      <c r="GH32" s="334"/>
      <c r="GI32" s="334"/>
      <c r="GJ32" s="334"/>
      <c r="GK32" s="334"/>
      <c r="GL32" s="334"/>
      <c r="GM32" s="334"/>
      <c r="GN32" s="334"/>
      <c r="GO32" s="334"/>
      <c r="GP32" s="334"/>
      <c r="GQ32" s="334"/>
      <c r="GR32" s="334"/>
      <c r="GS32" s="334"/>
      <c r="GT32" s="334"/>
      <c r="GU32" s="334"/>
      <c r="GV32" s="334"/>
      <c r="GW32" s="334"/>
      <c r="GX32" s="334"/>
      <c r="GY32" s="334"/>
      <c r="GZ32" s="334"/>
      <c r="HA32" s="334"/>
      <c r="HB32" s="334"/>
      <c r="HC32" s="334"/>
      <c r="HD32" s="334"/>
      <c r="HE32" s="334"/>
      <c r="HF32" s="334"/>
      <c r="HG32" s="334"/>
      <c r="HH32" s="334"/>
      <c r="HI32" s="334"/>
      <c r="HJ32" s="334"/>
      <c r="HK32" s="334"/>
      <c r="HL32" s="334"/>
      <c r="HM32" s="334"/>
      <c r="HN32" s="334"/>
      <c r="HO32" s="334"/>
      <c r="HP32" s="334"/>
      <c r="HQ32" s="334"/>
      <c r="HR32" s="334"/>
      <c r="HS32" s="334"/>
      <c r="HT32" s="334"/>
      <c r="HU32" s="334"/>
      <c r="HV32" s="334"/>
      <c r="HW32" s="334"/>
      <c r="HX32" s="334"/>
      <c r="HY32" s="334"/>
      <c r="HZ32" s="334"/>
      <c r="IA32" s="334"/>
      <c r="IB32" s="334"/>
      <c r="IC32" s="334"/>
      <c r="ID32" s="334"/>
      <c r="IE32" s="334"/>
      <c r="IF32" s="334"/>
      <c r="IG32" s="334"/>
      <c r="IH32" s="334"/>
      <c r="II32" s="334"/>
      <c r="IJ32" s="334"/>
      <c r="IK32" s="334"/>
      <c r="IL32" s="334"/>
      <c r="IM32" s="334"/>
      <c r="IN32" s="334"/>
      <c r="IO32" s="334"/>
      <c r="IP32" s="334"/>
      <c r="IQ32" s="334"/>
      <c r="IR32" s="334"/>
      <c r="IS32" s="334"/>
      <c r="IT32" s="334"/>
      <c r="IU32" s="334"/>
      <c r="IV32" s="334"/>
    </row>
    <row r="33" spans="1:256" ht="13.5" customHeight="1">
      <c r="A33" s="488"/>
      <c r="B33" s="524"/>
      <c r="C33" s="525"/>
      <c r="D33" s="525"/>
      <c r="E33" s="525"/>
      <c r="F33" s="525"/>
      <c r="G33" s="525"/>
      <c r="H33" s="525"/>
      <c r="I33" s="526"/>
      <c r="J33" s="488"/>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c r="BV33" s="334"/>
      <c r="BW33" s="334"/>
      <c r="BX33" s="334"/>
      <c r="BY33" s="334"/>
      <c r="BZ33" s="334"/>
      <c r="CA33" s="334"/>
      <c r="CB33" s="334"/>
      <c r="CC33" s="334"/>
      <c r="CD33" s="334"/>
      <c r="CE33" s="334"/>
      <c r="CF33" s="334"/>
      <c r="CG33" s="334"/>
      <c r="CH33" s="334"/>
      <c r="CI33" s="334"/>
      <c r="CJ33" s="334"/>
      <c r="CK33" s="334"/>
      <c r="CL33" s="334"/>
      <c r="CM33" s="334"/>
      <c r="CN33" s="334"/>
      <c r="CO33" s="334"/>
      <c r="CP33" s="334"/>
      <c r="CQ33" s="334"/>
      <c r="CR33" s="334"/>
      <c r="CS33" s="334"/>
      <c r="CT33" s="334"/>
      <c r="CU33" s="334"/>
      <c r="CV33" s="334"/>
      <c r="CW33" s="334"/>
      <c r="CX33" s="334"/>
      <c r="CY33" s="334"/>
      <c r="CZ33" s="334"/>
      <c r="DA33" s="334"/>
      <c r="DB33" s="334"/>
      <c r="DC33" s="334"/>
      <c r="DD33" s="334"/>
      <c r="DE33" s="334"/>
      <c r="DF33" s="334"/>
      <c r="DG33" s="334"/>
      <c r="DH33" s="334"/>
      <c r="DI33" s="334"/>
      <c r="DJ33" s="334"/>
      <c r="DK33" s="334"/>
      <c r="DL33" s="334"/>
      <c r="DM33" s="334"/>
      <c r="DN33" s="334"/>
      <c r="DO33" s="334"/>
      <c r="DP33" s="334"/>
      <c r="DQ33" s="334"/>
      <c r="DR33" s="334"/>
      <c r="DS33" s="334"/>
      <c r="DT33" s="334"/>
      <c r="DU33" s="334"/>
      <c r="DV33" s="334"/>
      <c r="DW33" s="334"/>
      <c r="DX33" s="334"/>
      <c r="DY33" s="334"/>
      <c r="DZ33" s="334"/>
      <c r="EA33" s="334"/>
      <c r="EB33" s="334"/>
      <c r="EC33" s="334"/>
      <c r="ED33" s="334"/>
      <c r="EE33" s="334"/>
      <c r="EF33" s="334"/>
      <c r="EG33" s="334"/>
      <c r="EH33" s="334"/>
      <c r="EI33" s="334"/>
      <c r="EJ33" s="334"/>
      <c r="EK33" s="334"/>
      <c r="EL33" s="334"/>
      <c r="EM33" s="334"/>
      <c r="EN33" s="334"/>
      <c r="EO33" s="334"/>
      <c r="EP33" s="334"/>
      <c r="EQ33" s="334"/>
      <c r="ER33" s="334"/>
      <c r="ES33" s="334"/>
      <c r="ET33" s="334"/>
      <c r="EU33" s="334"/>
      <c r="EV33" s="334"/>
      <c r="EW33" s="334"/>
      <c r="EX33" s="334"/>
      <c r="EY33" s="334"/>
      <c r="EZ33" s="334"/>
      <c r="FA33" s="334"/>
      <c r="FB33" s="334"/>
      <c r="FC33" s="334"/>
      <c r="FD33" s="334"/>
      <c r="FE33" s="334"/>
      <c r="FF33" s="334"/>
      <c r="FG33" s="334"/>
      <c r="FH33" s="334"/>
      <c r="FI33" s="334"/>
      <c r="FJ33" s="334"/>
      <c r="FK33" s="334"/>
      <c r="FL33" s="334"/>
      <c r="FM33" s="334"/>
      <c r="FN33" s="334"/>
      <c r="FO33" s="334"/>
      <c r="FP33" s="334"/>
      <c r="FQ33" s="334"/>
      <c r="FR33" s="334"/>
      <c r="FS33" s="334"/>
      <c r="FT33" s="334"/>
      <c r="FU33" s="334"/>
      <c r="FV33" s="334"/>
      <c r="FW33" s="334"/>
      <c r="FX33" s="334"/>
      <c r="FY33" s="334"/>
      <c r="FZ33" s="334"/>
      <c r="GA33" s="334"/>
      <c r="GB33" s="334"/>
      <c r="GC33" s="334"/>
      <c r="GD33" s="334"/>
      <c r="GE33" s="334"/>
      <c r="GF33" s="334"/>
      <c r="GG33" s="334"/>
      <c r="GH33" s="334"/>
      <c r="GI33" s="334"/>
      <c r="GJ33" s="334"/>
      <c r="GK33" s="334"/>
      <c r="GL33" s="334"/>
      <c r="GM33" s="334"/>
      <c r="GN33" s="334"/>
      <c r="GO33" s="334"/>
      <c r="GP33" s="334"/>
      <c r="GQ33" s="334"/>
      <c r="GR33" s="334"/>
      <c r="GS33" s="334"/>
      <c r="GT33" s="334"/>
      <c r="GU33" s="334"/>
      <c r="GV33" s="334"/>
      <c r="GW33" s="334"/>
      <c r="GX33" s="334"/>
      <c r="GY33" s="334"/>
      <c r="GZ33" s="334"/>
      <c r="HA33" s="334"/>
      <c r="HB33" s="334"/>
      <c r="HC33" s="334"/>
      <c r="HD33" s="334"/>
      <c r="HE33" s="334"/>
      <c r="HF33" s="334"/>
      <c r="HG33" s="334"/>
      <c r="HH33" s="334"/>
      <c r="HI33" s="334"/>
      <c r="HJ33" s="334"/>
      <c r="HK33" s="334"/>
      <c r="HL33" s="334"/>
      <c r="HM33" s="334"/>
      <c r="HN33" s="334"/>
      <c r="HO33" s="334"/>
      <c r="HP33" s="334"/>
      <c r="HQ33" s="334"/>
      <c r="HR33" s="334"/>
      <c r="HS33" s="334"/>
      <c r="HT33" s="334"/>
      <c r="HU33" s="334"/>
      <c r="HV33" s="334"/>
      <c r="HW33" s="334"/>
      <c r="HX33" s="334"/>
      <c r="HY33" s="334"/>
      <c r="HZ33" s="334"/>
      <c r="IA33" s="334"/>
      <c r="IB33" s="334"/>
      <c r="IC33" s="334"/>
      <c r="ID33" s="334"/>
      <c r="IE33" s="334"/>
      <c r="IF33" s="334"/>
      <c r="IG33" s="334"/>
      <c r="IH33" s="334"/>
      <c r="II33" s="334"/>
      <c r="IJ33" s="334"/>
      <c r="IK33" s="334"/>
      <c r="IL33" s="334"/>
      <c r="IM33" s="334"/>
      <c r="IN33" s="334"/>
      <c r="IO33" s="334"/>
      <c r="IP33" s="334"/>
      <c r="IQ33" s="334"/>
      <c r="IR33" s="334"/>
      <c r="IS33" s="334"/>
      <c r="IT33" s="334"/>
      <c r="IU33" s="334"/>
      <c r="IV33" s="334"/>
    </row>
    <row r="34" spans="1:256" ht="13.5" customHeight="1">
      <c r="A34" s="488"/>
      <c r="B34" s="524"/>
      <c r="C34" s="525"/>
      <c r="D34" s="525"/>
      <c r="E34" s="525"/>
      <c r="F34" s="525"/>
      <c r="G34" s="525"/>
      <c r="H34" s="525"/>
      <c r="I34" s="526"/>
      <c r="J34" s="488"/>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c r="CD34" s="334"/>
      <c r="CE34" s="334"/>
      <c r="CF34" s="334"/>
      <c r="CG34" s="334"/>
      <c r="CH34" s="334"/>
      <c r="CI34" s="334"/>
      <c r="CJ34" s="334"/>
      <c r="CK34" s="334"/>
      <c r="CL34" s="334"/>
      <c r="CM34" s="334"/>
      <c r="CN34" s="334"/>
      <c r="CO34" s="334"/>
      <c r="CP34" s="334"/>
      <c r="CQ34" s="334"/>
      <c r="CR34" s="334"/>
      <c r="CS34" s="334"/>
      <c r="CT34" s="334"/>
      <c r="CU34" s="334"/>
      <c r="CV34" s="334"/>
      <c r="CW34" s="334"/>
      <c r="CX34" s="334"/>
      <c r="CY34" s="334"/>
      <c r="CZ34" s="334"/>
      <c r="DA34" s="334"/>
      <c r="DB34" s="334"/>
      <c r="DC34" s="334"/>
      <c r="DD34" s="334"/>
      <c r="DE34" s="334"/>
      <c r="DF34" s="334"/>
      <c r="DG34" s="334"/>
      <c r="DH34" s="334"/>
      <c r="DI34" s="334"/>
      <c r="DJ34" s="334"/>
      <c r="DK34" s="334"/>
      <c r="DL34" s="334"/>
      <c r="DM34" s="334"/>
      <c r="DN34" s="334"/>
      <c r="DO34" s="334"/>
      <c r="DP34" s="334"/>
      <c r="DQ34" s="334"/>
      <c r="DR34" s="334"/>
      <c r="DS34" s="334"/>
      <c r="DT34" s="334"/>
      <c r="DU34" s="334"/>
      <c r="DV34" s="334"/>
      <c r="DW34" s="334"/>
      <c r="DX34" s="334"/>
      <c r="DY34" s="334"/>
      <c r="DZ34" s="334"/>
      <c r="EA34" s="334"/>
      <c r="EB34" s="334"/>
      <c r="EC34" s="334"/>
      <c r="ED34" s="334"/>
      <c r="EE34" s="334"/>
      <c r="EF34" s="334"/>
      <c r="EG34" s="334"/>
      <c r="EH34" s="334"/>
      <c r="EI34" s="334"/>
      <c r="EJ34" s="334"/>
      <c r="EK34" s="334"/>
      <c r="EL34" s="334"/>
      <c r="EM34" s="334"/>
      <c r="EN34" s="334"/>
      <c r="EO34" s="334"/>
      <c r="EP34" s="334"/>
      <c r="EQ34" s="334"/>
      <c r="ER34" s="334"/>
      <c r="ES34" s="334"/>
      <c r="ET34" s="334"/>
      <c r="EU34" s="334"/>
      <c r="EV34" s="334"/>
      <c r="EW34" s="334"/>
      <c r="EX34" s="334"/>
      <c r="EY34" s="334"/>
      <c r="EZ34" s="334"/>
      <c r="FA34" s="334"/>
      <c r="FB34" s="334"/>
      <c r="FC34" s="334"/>
      <c r="FD34" s="334"/>
      <c r="FE34" s="334"/>
      <c r="FF34" s="334"/>
      <c r="FG34" s="334"/>
      <c r="FH34" s="334"/>
      <c r="FI34" s="334"/>
      <c r="FJ34" s="334"/>
      <c r="FK34" s="334"/>
      <c r="FL34" s="334"/>
      <c r="FM34" s="334"/>
      <c r="FN34" s="334"/>
      <c r="FO34" s="334"/>
      <c r="FP34" s="334"/>
      <c r="FQ34" s="334"/>
      <c r="FR34" s="334"/>
      <c r="FS34" s="334"/>
      <c r="FT34" s="334"/>
      <c r="FU34" s="334"/>
      <c r="FV34" s="334"/>
      <c r="FW34" s="334"/>
      <c r="FX34" s="334"/>
      <c r="FY34" s="334"/>
      <c r="FZ34" s="334"/>
      <c r="GA34" s="334"/>
      <c r="GB34" s="334"/>
      <c r="GC34" s="334"/>
      <c r="GD34" s="334"/>
      <c r="GE34" s="334"/>
      <c r="GF34" s="334"/>
      <c r="GG34" s="334"/>
      <c r="GH34" s="334"/>
      <c r="GI34" s="334"/>
      <c r="GJ34" s="334"/>
      <c r="GK34" s="334"/>
      <c r="GL34" s="334"/>
      <c r="GM34" s="334"/>
      <c r="GN34" s="334"/>
      <c r="GO34" s="334"/>
      <c r="GP34" s="334"/>
      <c r="GQ34" s="334"/>
      <c r="GR34" s="334"/>
      <c r="GS34" s="334"/>
      <c r="GT34" s="334"/>
      <c r="GU34" s="334"/>
      <c r="GV34" s="334"/>
      <c r="GW34" s="334"/>
      <c r="GX34" s="334"/>
      <c r="GY34" s="334"/>
      <c r="GZ34" s="334"/>
      <c r="HA34" s="334"/>
      <c r="HB34" s="334"/>
      <c r="HC34" s="334"/>
      <c r="HD34" s="334"/>
      <c r="HE34" s="334"/>
      <c r="HF34" s="334"/>
      <c r="HG34" s="334"/>
      <c r="HH34" s="334"/>
      <c r="HI34" s="334"/>
      <c r="HJ34" s="334"/>
      <c r="HK34" s="334"/>
      <c r="HL34" s="334"/>
      <c r="HM34" s="334"/>
      <c r="HN34" s="334"/>
      <c r="HO34" s="334"/>
      <c r="HP34" s="334"/>
      <c r="HQ34" s="334"/>
      <c r="HR34" s="334"/>
      <c r="HS34" s="334"/>
      <c r="HT34" s="334"/>
      <c r="HU34" s="334"/>
      <c r="HV34" s="334"/>
      <c r="HW34" s="334"/>
      <c r="HX34" s="334"/>
      <c r="HY34" s="334"/>
      <c r="HZ34" s="334"/>
      <c r="IA34" s="334"/>
      <c r="IB34" s="334"/>
      <c r="IC34" s="334"/>
      <c r="ID34" s="334"/>
      <c r="IE34" s="334"/>
      <c r="IF34" s="334"/>
      <c r="IG34" s="334"/>
      <c r="IH34" s="334"/>
      <c r="II34" s="334"/>
      <c r="IJ34" s="334"/>
      <c r="IK34" s="334"/>
      <c r="IL34" s="334"/>
      <c r="IM34" s="334"/>
      <c r="IN34" s="334"/>
      <c r="IO34" s="334"/>
      <c r="IP34" s="334"/>
      <c r="IQ34" s="334"/>
      <c r="IR34" s="334"/>
      <c r="IS34" s="334"/>
      <c r="IT34" s="334"/>
      <c r="IU34" s="334"/>
      <c r="IV34" s="334"/>
    </row>
    <row r="35" spans="1:256" ht="13.5" customHeight="1">
      <c r="A35" s="488"/>
      <c r="B35" s="524" t="s">
        <v>648</v>
      </c>
      <c r="C35" s="525"/>
      <c r="D35" s="525"/>
      <c r="E35" s="525"/>
      <c r="F35" s="525"/>
      <c r="G35" s="525"/>
      <c r="H35" s="525"/>
      <c r="I35" s="526"/>
      <c r="J35" s="488"/>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c r="CA35" s="334"/>
      <c r="CB35" s="334"/>
      <c r="CC35" s="334"/>
      <c r="CD35" s="334"/>
      <c r="CE35" s="334"/>
      <c r="CF35" s="334"/>
      <c r="CG35" s="334"/>
      <c r="CH35" s="334"/>
      <c r="CI35" s="334"/>
      <c r="CJ35" s="334"/>
      <c r="CK35" s="334"/>
      <c r="CL35" s="334"/>
      <c r="CM35" s="334"/>
      <c r="CN35" s="334"/>
      <c r="CO35" s="334"/>
      <c r="CP35" s="334"/>
      <c r="CQ35" s="334"/>
      <c r="CR35" s="334"/>
      <c r="CS35" s="334"/>
      <c r="CT35" s="334"/>
      <c r="CU35" s="334"/>
      <c r="CV35" s="334"/>
      <c r="CW35" s="334"/>
      <c r="CX35" s="334"/>
      <c r="CY35" s="334"/>
      <c r="CZ35" s="334"/>
      <c r="DA35" s="334"/>
      <c r="DB35" s="334"/>
      <c r="DC35" s="334"/>
      <c r="DD35" s="334"/>
      <c r="DE35" s="334"/>
      <c r="DF35" s="334"/>
      <c r="DG35" s="334"/>
      <c r="DH35" s="334"/>
      <c r="DI35" s="334"/>
      <c r="DJ35" s="334"/>
      <c r="DK35" s="334"/>
      <c r="DL35" s="334"/>
      <c r="DM35" s="334"/>
      <c r="DN35" s="334"/>
      <c r="DO35" s="334"/>
      <c r="DP35" s="334"/>
      <c r="DQ35" s="334"/>
      <c r="DR35" s="334"/>
      <c r="DS35" s="334"/>
      <c r="DT35" s="334"/>
      <c r="DU35" s="334"/>
      <c r="DV35" s="334"/>
      <c r="DW35" s="334"/>
      <c r="DX35" s="334"/>
      <c r="DY35" s="334"/>
      <c r="DZ35" s="334"/>
      <c r="EA35" s="334"/>
      <c r="EB35" s="334"/>
      <c r="EC35" s="334"/>
      <c r="ED35" s="334"/>
      <c r="EE35" s="334"/>
      <c r="EF35" s="334"/>
      <c r="EG35" s="334"/>
      <c r="EH35" s="334"/>
      <c r="EI35" s="334"/>
      <c r="EJ35" s="334"/>
      <c r="EK35" s="334"/>
      <c r="EL35" s="334"/>
      <c r="EM35" s="334"/>
      <c r="EN35" s="334"/>
      <c r="EO35" s="334"/>
      <c r="EP35" s="334"/>
      <c r="EQ35" s="334"/>
      <c r="ER35" s="334"/>
      <c r="ES35" s="334"/>
      <c r="ET35" s="334"/>
      <c r="EU35" s="334"/>
      <c r="EV35" s="334"/>
      <c r="EW35" s="334"/>
      <c r="EX35" s="334"/>
      <c r="EY35" s="334"/>
      <c r="EZ35" s="334"/>
      <c r="FA35" s="334"/>
      <c r="FB35" s="334"/>
      <c r="FC35" s="334"/>
      <c r="FD35" s="334"/>
      <c r="FE35" s="334"/>
      <c r="FF35" s="334"/>
      <c r="FG35" s="334"/>
      <c r="FH35" s="334"/>
      <c r="FI35" s="334"/>
      <c r="FJ35" s="334"/>
      <c r="FK35" s="334"/>
      <c r="FL35" s="334"/>
      <c r="FM35" s="334"/>
      <c r="FN35" s="334"/>
      <c r="FO35" s="334"/>
      <c r="FP35" s="334"/>
      <c r="FQ35" s="334"/>
      <c r="FR35" s="334"/>
      <c r="FS35" s="334"/>
      <c r="FT35" s="334"/>
      <c r="FU35" s="334"/>
      <c r="FV35" s="334"/>
      <c r="FW35" s="334"/>
      <c r="FX35" s="334"/>
      <c r="FY35" s="334"/>
      <c r="FZ35" s="334"/>
      <c r="GA35" s="334"/>
      <c r="GB35" s="334"/>
      <c r="GC35" s="334"/>
      <c r="GD35" s="334"/>
      <c r="GE35" s="334"/>
      <c r="GF35" s="334"/>
      <c r="GG35" s="334"/>
      <c r="GH35" s="334"/>
      <c r="GI35" s="334"/>
      <c r="GJ35" s="334"/>
      <c r="GK35" s="334"/>
      <c r="GL35" s="334"/>
      <c r="GM35" s="334"/>
      <c r="GN35" s="334"/>
      <c r="GO35" s="334"/>
      <c r="GP35" s="334"/>
      <c r="GQ35" s="334"/>
      <c r="GR35" s="334"/>
      <c r="GS35" s="334"/>
      <c r="GT35" s="334"/>
      <c r="GU35" s="334"/>
      <c r="GV35" s="334"/>
      <c r="GW35" s="334"/>
      <c r="GX35" s="334"/>
      <c r="GY35" s="334"/>
      <c r="GZ35" s="334"/>
      <c r="HA35" s="334"/>
      <c r="HB35" s="334"/>
      <c r="HC35" s="334"/>
      <c r="HD35" s="334"/>
      <c r="HE35" s="334"/>
      <c r="HF35" s="334"/>
      <c r="HG35" s="334"/>
      <c r="HH35" s="334"/>
      <c r="HI35" s="334"/>
      <c r="HJ35" s="334"/>
      <c r="HK35" s="334"/>
      <c r="HL35" s="334"/>
      <c r="HM35" s="334"/>
      <c r="HN35" s="334"/>
      <c r="HO35" s="334"/>
      <c r="HP35" s="334"/>
      <c r="HQ35" s="334"/>
      <c r="HR35" s="334"/>
      <c r="HS35" s="334"/>
      <c r="HT35" s="334"/>
      <c r="HU35" s="334"/>
      <c r="HV35" s="334"/>
      <c r="HW35" s="334"/>
      <c r="HX35" s="334"/>
      <c r="HY35" s="334"/>
      <c r="HZ35" s="334"/>
      <c r="IA35" s="334"/>
      <c r="IB35" s="334"/>
      <c r="IC35" s="334"/>
      <c r="ID35" s="334"/>
      <c r="IE35" s="334"/>
      <c r="IF35" s="334"/>
      <c r="IG35" s="334"/>
      <c r="IH35" s="334"/>
      <c r="II35" s="334"/>
      <c r="IJ35" s="334"/>
      <c r="IK35" s="334"/>
      <c r="IL35" s="334"/>
      <c r="IM35" s="334"/>
      <c r="IN35" s="334"/>
      <c r="IO35" s="334"/>
      <c r="IP35" s="334"/>
      <c r="IQ35" s="334"/>
      <c r="IR35" s="334"/>
      <c r="IS35" s="334"/>
      <c r="IT35" s="334"/>
      <c r="IU35" s="334"/>
      <c r="IV35" s="334"/>
    </row>
    <row r="36" spans="1:256" ht="13.5" customHeight="1">
      <c r="A36" s="488"/>
      <c r="B36" s="524"/>
      <c r="C36" s="525"/>
      <c r="D36" s="525"/>
      <c r="E36" s="525"/>
      <c r="F36" s="525"/>
      <c r="G36" s="525"/>
      <c r="H36" s="525"/>
      <c r="I36" s="526"/>
      <c r="J36" s="488"/>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c r="CA36" s="334"/>
      <c r="CB36" s="334"/>
      <c r="CC36" s="334"/>
      <c r="CD36" s="334"/>
      <c r="CE36" s="334"/>
      <c r="CF36" s="334"/>
      <c r="CG36" s="334"/>
      <c r="CH36" s="334"/>
      <c r="CI36" s="334"/>
      <c r="CJ36" s="334"/>
      <c r="CK36" s="334"/>
      <c r="CL36" s="334"/>
      <c r="CM36" s="334"/>
      <c r="CN36" s="334"/>
      <c r="CO36" s="334"/>
      <c r="CP36" s="334"/>
      <c r="CQ36" s="334"/>
      <c r="CR36" s="334"/>
      <c r="CS36" s="334"/>
      <c r="CT36" s="334"/>
      <c r="CU36" s="334"/>
      <c r="CV36" s="334"/>
      <c r="CW36" s="334"/>
      <c r="CX36" s="334"/>
      <c r="CY36" s="334"/>
      <c r="CZ36" s="334"/>
      <c r="DA36" s="334"/>
      <c r="DB36" s="334"/>
      <c r="DC36" s="334"/>
      <c r="DD36" s="334"/>
      <c r="DE36" s="334"/>
      <c r="DF36" s="334"/>
      <c r="DG36" s="334"/>
      <c r="DH36" s="334"/>
      <c r="DI36" s="334"/>
      <c r="DJ36" s="334"/>
      <c r="DK36" s="334"/>
      <c r="DL36" s="334"/>
      <c r="DM36" s="334"/>
      <c r="DN36" s="334"/>
      <c r="DO36" s="334"/>
      <c r="DP36" s="334"/>
      <c r="DQ36" s="334"/>
      <c r="DR36" s="334"/>
      <c r="DS36" s="334"/>
      <c r="DT36" s="334"/>
      <c r="DU36" s="334"/>
      <c r="DV36" s="334"/>
      <c r="DW36" s="334"/>
      <c r="DX36" s="334"/>
      <c r="DY36" s="334"/>
      <c r="DZ36" s="334"/>
      <c r="EA36" s="334"/>
      <c r="EB36" s="334"/>
      <c r="EC36" s="334"/>
      <c r="ED36" s="334"/>
      <c r="EE36" s="334"/>
      <c r="EF36" s="334"/>
      <c r="EG36" s="334"/>
      <c r="EH36" s="334"/>
      <c r="EI36" s="334"/>
      <c r="EJ36" s="334"/>
      <c r="EK36" s="334"/>
      <c r="EL36" s="334"/>
      <c r="EM36" s="334"/>
      <c r="EN36" s="334"/>
      <c r="EO36" s="334"/>
      <c r="EP36" s="334"/>
      <c r="EQ36" s="334"/>
      <c r="ER36" s="334"/>
      <c r="ES36" s="334"/>
      <c r="ET36" s="334"/>
      <c r="EU36" s="334"/>
      <c r="EV36" s="334"/>
      <c r="EW36" s="334"/>
      <c r="EX36" s="334"/>
      <c r="EY36" s="334"/>
      <c r="EZ36" s="334"/>
      <c r="FA36" s="334"/>
      <c r="FB36" s="334"/>
      <c r="FC36" s="334"/>
      <c r="FD36" s="334"/>
      <c r="FE36" s="334"/>
      <c r="FF36" s="334"/>
      <c r="FG36" s="334"/>
      <c r="FH36" s="334"/>
      <c r="FI36" s="334"/>
      <c r="FJ36" s="334"/>
      <c r="FK36" s="334"/>
      <c r="FL36" s="334"/>
      <c r="FM36" s="334"/>
      <c r="FN36" s="334"/>
      <c r="FO36" s="334"/>
      <c r="FP36" s="334"/>
      <c r="FQ36" s="334"/>
      <c r="FR36" s="334"/>
      <c r="FS36" s="334"/>
      <c r="FT36" s="334"/>
      <c r="FU36" s="334"/>
      <c r="FV36" s="334"/>
      <c r="FW36" s="334"/>
      <c r="FX36" s="334"/>
      <c r="FY36" s="334"/>
      <c r="FZ36" s="334"/>
      <c r="GA36" s="334"/>
      <c r="GB36" s="334"/>
      <c r="GC36" s="334"/>
      <c r="GD36" s="334"/>
      <c r="GE36" s="334"/>
      <c r="GF36" s="334"/>
      <c r="GG36" s="334"/>
      <c r="GH36" s="334"/>
      <c r="GI36" s="334"/>
      <c r="GJ36" s="334"/>
      <c r="GK36" s="334"/>
      <c r="GL36" s="334"/>
      <c r="GM36" s="334"/>
      <c r="GN36" s="334"/>
      <c r="GO36" s="334"/>
      <c r="GP36" s="334"/>
      <c r="GQ36" s="334"/>
      <c r="GR36" s="334"/>
      <c r="GS36" s="334"/>
      <c r="GT36" s="334"/>
      <c r="GU36" s="334"/>
      <c r="GV36" s="334"/>
      <c r="GW36" s="334"/>
      <c r="GX36" s="334"/>
      <c r="GY36" s="334"/>
      <c r="GZ36" s="334"/>
      <c r="HA36" s="334"/>
      <c r="HB36" s="334"/>
      <c r="HC36" s="334"/>
      <c r="HD36" s="334"/>
      <c r="HE36" s="334"/>
      <c r="HF36" s="334"/>
      <c r="HG36" s="334"/>
      <c r="HH36" s="334"/>
      <c r="HI36" s="334"/>
      <c r="HJ36" s="334"/>
      <c r="HK36" s="334"/>
      <c r="HL36" s="334"/>
      <c r="HM36" s="334"/>
      <c r="HN36" s="334"/>
      <c r="HO36" s="334"/>
      <c r="HP36" s="334"/>
      <c r="HQ36" s="334"/>
      <c r="HR36" s="334"/>
      <c r="HS36" s="334"/>
      <c r="HT36" s="334"/>
      <c r="HU36" s="334"/>
      <c r="HV36" s="334"/>
      <c r="HW36" s="334"/>
      <c r="HX36" s="334"/>
      <c r="HY36" s="334"/>
      <c r="HZ36" s="334"/>
      <c r="IA36" s="334"/>
      <c r="IB36" s="334"/>
      <c r="IC36" s="334"/>
      <c r="ID36" s="334"/>
      <c r="IE36" s="334"/>
      <c r="IF36" s="334"/>
      <c r="IG36" s="334"/>
      <c r="IH36" s="334"/>
      <c r="II36" s="334"/>
      <c r="IJ36" s="334"/>
      <c r="IK36" s="334"/>
      <c r="IL36" s="334"/>
      <c r="IM36" s="334"/>
      <c r="IN36" s="334"/>
      <c r="IO36" s="334"/>
      <c r="IP36" s="334"/>
      <c r="IQ36" s="334"/>
      <c r="IR36" s="334"/>
      <c r="IS36" s="334"/>
      <c r="IT36" s="334"/>
      <c r="IU36" s="334"/>
      <c r="IV36" s="334"/>
    </row>
    <row r="37" spans="1:256" ht="13.5" customHeight="1">
      <c r="A37" s="488"/>
      <c r="B37" s="524"/>
      <c r="C37" s="525"/>
      <c r="D37" s="525"/>
      <c r="E37" s="525"/>
      <c r="F37" s="525"/>
      <c r="G37" s="525"/>
      <c r="H37" s="525"/>
      <c r="I37" s="526"/>
      <c r="J37" s="488"/>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4"/>
      <c r="BG37" s="334"/>
      <c r="BH37" s="334"/>
      <c r="BI37" s="334"/>
      <c r="BJ37" s="334"/>
      <c r="BK37" s="334"/>
      <c r="BL37" s="334"/>
      <c r="BM37" s="334"/>
      <c r="BN37" s="334"/>
      <c r="BO37" s="334"/>
      <c r="BP37" s="334"/>
      <c r="BQ37" s="334"/>
      <c r="BR37" s="334"/>
      <c r="BS37" s="334"/>
      <c r="BT37" s="334"/>
      <c r="BU37" s="334"/>
      <c r="BV37" s="334"/>
      <c r="BW37" s="334"/>
      <c r="BX37" s="334"/>
      <c r="BY37" s="334"/>
      <c r="BZ37" s="334"/>
      <c r="CA37" s="334"/>
      <c r="CB37" s="334"/>
      <c r="CC37" s="334"/>
      <c r="CD37" s="334"/>
      <c r="CE37" s="334"/>
      <c r="CF37" s="334"/>
      <c r="CG37" s="334"/>
      <c r="CH37" s="334"/>
      <c r="CI37" s="334"/>
      <c r="CJ37" s="334"/>
      <c r="CK37" s="334"/>
      <c r="CL37" s="334"/>
      <c r="CM37" s="334"/>
      <c r="CN37" s="334"/>
      <c r="CO37" s="334"/>
      <c r="CP37" s="334"/>
      <c r="CQ37" s="334"/>
      <c r="CR37" s="334"/>
      <c r="CS37" s="334"/>
      <c r="CT37" s="334"/>
      <c r="CU37" s="334"/>
      <c r="CV37" s="334"/>
      <c r="CW37" s="334"/>
      <c r="CX37" s="334"/>
      <c r="CY37" s="334"/>
      <c r="CZ37" s="334"/>
      <c r="DA37" s="334"/>
      <c r="DB37" s="334"/>
      <c r="DC37" s="334"/>
      <c r="DD37" s="334"/>
      <c r="DE37" s="334"/>
      <c r="DF37" s="334"/>
      <c r="DG37" s="334"/>
      <c r="DH37" s="334"/>
      <c r="DI37" s="334"/>
      <c r="DJ37" s="334"/>
      <c r="DK37" s="334"/>
      <c r="DL37" s="334"/>
      <c r="DM37" s="334"/>
      <c r="DN37" s="334"/>
      <c r="DO37" s="334"/>
      <c r="DP37" s="334"/>
      <c r="DQ37" s="334"/>
      <c r="DR37" s="334"/>
      <c r="DS37" s="334"/>
      <c r="DT37" s="334"/>
      <c r="DU37" s="334"/>
      <c r="DV37" s="334"/>
      <c r="DW37" s="334"/>
      <c r="DX37" s="334"/>
      <c r="DY37" s="334"/>
      <c r="DZ37" s="334"/>
      <c r="EA37" s="334"/>
      <c r="EB37" s="334"/>
      <c r="EC37" s="334"/>
      <c r="ED37" s="334"/>
      <c r="EE37" s="334"/>
      <c r="EF37" s="334"/>
      <c r="EG37" s="334"/>
      <c r="EH37" s="334"/>
      <c r="EI37" s="334"/>
      <c r="EJ37" s="334"/>
      <c r="EK37" s="334"/>
      <c r="EL37" s="334"/>
      <c r="EM37" s="334"/>
      <c r="EN37" s="334"/>
      <c r="EO37" s="334"/>
      <c r="EP37" s="334"/>
      <c r="EQ37" s="334"/>
      <c r="ER37" s="334"/>
      <c r="ES37" s="334"/>
      <c r="ET37" s="334"/>
      <c r="EU37" s="334"/>
      <c r="EV37" s="334"/>
      <c r="EW37" s="334"/>
      <c r="EX37" s="334"/>
      <c r="EY37" s="334"/>
      <c r="EZ37" s="334"/>
      <c r="FA37" s="334"/>
      <c r="FB37" s="334"/>
      <c r="FC37" s="334"/>
      <c r="FD37" s="334"/>
      <c r="FE37" s="334"/>
      <c r="FF37" s="334"/>
      <c r="FG37" s="334"/>
      <c r="FH37" s="334"/>
      <c r="FI37" s="334"/>
      <c r="FJ37" s="334"/>
      <c r="FK37" s="334"/>
      <c r="FL37" s="334"/>
      <c r="FM37" s="334"/>
      <c r="FN37" s="334"/>
      <c r="FO37" s="334"/>
      <c r="FP37" s="334"/>
      <c r="FQ37" s="334"/>
      <c r="FR37" s="334"/>
      <c r="FS37" s="334"/>
      <c r="FT37" s="334"/>
      <c r="FU37" s="334"/>
      <c r="FV37" s="334"/>
      <c r="FW37" s="334"/>
      <c r="FX37" s="334"/>
      <c r="FY37" s="334"/>
      <c r="FZ37" s="334"/>
      <c r="GA37" s="334"/>
      <c r="GB37" s="334"/>
      <c r="GC37" s="334"/>
      <c r="GD37" s="334"/>
      <c r="GE37" s="334"/>
      <c r="GF37" s="334"/>
      <c r="GG37" s="334"/>
      <c r="GH37" s="334"/>
      <c r="GI37" s="334"/>
      <c r="GJ37" s="334"/>
      <c r="GK37" s="334"/>
      <c r="GL37" s="334"/>
      <c r="GM37" s="334"/>
      <c r="GN37" s="334"/>
      <c r="GO37" s="334"/>
      <c r="GP37" s="334"/>
      <c r="GQ37" s="334"/>
      <c r="GR37" s="334"/>
      <c r="GS37" s="334"/>
      <c r="GT37" s="334"/>
      <c r="GU37" s="334"/>
      <c r="GV37" s="334"/>
      <c r="GW37" s="334"/>
      <c r="GX37" s="334"/>
      <c r="GY37" s="334"/>
      <c r="GZ37" s="334"/>
      <c r="HA37" s="334"/>
      <c r="HB37" s="334"/>
      <c r="HC37" s="334"/>
      <c r="HD37" s="334"/>
      <c r="HE37" s="334"/>
      <c r="HF37" s="334"/>
      <c r="HG37" s="334"/>
      <c r="HH37" s="334"/>
      <c r="HI37" s="334"/>
      <c r="HJ37" s="334"/>
      <c r="HK37" s="334"/>
      <c r="HL37" s="334"/>
      <c r="HM37" s="334"/>
      <c r="HN37" s="334"/>
      <c r="HO37" s="334"/>
      <c r="HP37" s="334"/>
      <c r="HQ37" s="334"/>
      <c r="HR37" s="334"/>
      <c r="HS37" s="334"/>
      <c r="HT37" s="334"/>
      <c r="HU37" s="334"/>
      <c r="HV37" s="334"/>
      <c r="HW37" s="334"/>
      <c r="HX37" s="334"/>
      <c r="HY37" s="334"/>
      <c r="HZ37" s="334"/>
      <c r="IA37" s="334"/>
      <c r="IB37" s="334"/>
      <c r="IC37" s="334"/>
      <c r="ID37" s="334"/>
      <c r="IE37" s="334"/>
      <c r="IF37" s="334"/>
      <c r="IG37" s="334"/>
      <c r="IH37" s="334"/>
      <c r="II37" s="334"/>
      <c r="IJ37" s="334"/>
      <c r="IK37" s="334"/>
      <c r="IL37" s="334"/>
      <c r="IM37" s="334"/>
      <c r="IN37" s="334"/>
      <c r="IO37" s="334"/>
      <c r="IP37" s="334"/>
      <c r="IQ37" s="334"/>
      <c r="IR37" s="334"/>
      <c r="IS37" s="334"/>
      <c r="IT37" s="334"/>
      <c r="IU37" s="334"/>
      <c r="IV37" s="334"/>
    </row>
    <row r="38" spans="1:256" ht="13.5" customHeight="1">
      <c r="A38" s="488"/>
      <c r="B38" s="524"/>
      <c r="C38" s="525"/>
      <c r="D38" s="525"/>
      <c r="E38" s="525"/>
      <c r="F38" s="525"/>
      <c r="G38" s="525"/>
      <c r="H38" s="525"/>
      <c r="I38" s="526"/>
      <c r="J38" s="488"/>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c r="CD38" s="334"/>
      <c r="CE38" s="334"/>
      <c r="CF38" s="334"/>
      <c r="CG38" s="334"/>
      <c r="CH38" s="334"/>
      <c r="CI38" s="334"/>
      <c r="CJ38" s="334"/>
      <c r="CK38" s="334"/>
      <c r="CL38" s="334"/>
      <c r="CM38" s="334"/>
      <c r="CN38" s="334"/>
      <c r="CO38" s="334"/>
      <c r="CP38" s="334"/>
      <c r="CQ38" s="334"/>
      <c r="CR38" s="334"/>
      <c r="CS38" s="334"/>
      <c r="CT38" s="334"/>
      <c r="CU38" s="334"/>
      <c r="CV38" s="334"/>
      <c r="CW38" s="334"/>
      <c r="CX38" s="334"/>
      <c r="CY38" s="334"/>
      <c r="CZ38" s="334"/>
      <c r="DA38" s="334"/>
      <c r="DB38" s="334"/>
      <c r="DC38" s="334"/>
      <c r="DD38" s="334"/>
      <c r="DE38" s="334"/>
      <c r="DF38" s="334"/>
      <c r="DG38" s="334"/>
      <c r="DH38" s="334"/>
      <c r="DI38" s="334"/>
      <c r="DJ38" s="334"/>
      <c r="DK38" s="334"/>
      <c r="DL38" s="334"/>
      <c r="DM38" s="334"/>
      <c r="DN38" s="334"/>
      <c r="DO38" s="334"/>
      <c r="DP38" s="334"/>
      <c r="DQ38" s="334"/>
      <c r="DR38" s="334"/>
      <c r="DS38" s="334"/>
      <c r="DT38" s="334"/>
      <c r="DU38" s="334"/>
      <c r="DV38" s="334"/>
      <c r="DW38" s="334"/>
      <c r="DX38" s="334"/>
      <c r="DY38" s="334"/>
      <c r="DZ38" s="334"/>
      <c r="EA38" s="334"/>
      <c r="EB38" s="334"/>
      <c r="EC38" s="334"/>
      <c r="ED38" s="334"/>
      <c r="EE38" s="334"/>
      <c r="EF38" s="334"/>
      <c r="EG38" s="334"/>
      <c r="EH38" s="334"/>
      <c r="EI38" s="334"/>
      <c r="EJ38" s="334"/>
      <c r="EK38" s="334"/>
      <c r="EL38" s="334"/>
      <c r="EM38" s="334"/>
      <c r="EN38" s="334"/>
      <c r="EO38" s="334"/>
      <c r="EP38" s="334"/>
      <c r="EQ38" s="334"/>
      <c r="ER38" s="334"/>
      <c r="ES38" s="334"/>
      <c r="ET38" s="334"/>
      <c r="EU38" s="334"/>
      <c r="EV38" s="334"/>
      <c r="EW38" s="334"/>
      <c r="EX38" s="334"/>
      <c r="EY38" s="334"/>
      <c r="EZ38" s="334"/>
      <c r="FA38" s="334"/>
      <c r="FB38" s="334"/>
      <c r="FC38" s="334"/>
      <c r="FD38" s="334"/>
      <c r="FE38" s="334"/>
      <c r="FF38" s="334"/>
      <c r="FG38" s="334"/>
      <c r="FH38" s="334"/>
      <c r="FI38" s="334"/>
      <c r="FJ38" s="334"/>
      <c r="FK38" s="334"/>
      <c r="FL38" s="334"/>
      <c r="FM38" s="334"/>
      <c r="FN38" s="334"/>
      <c r="FO38" s="334"/>
      <c r="FP38" s="334"/>
      <c r="FQ38" s="334"/>
      <c r="FR38" s="334"/>
      <c r="FS38" s="334"/>
      <c r="FT38" s="334"/>
      <c r="FU38" s="334"/>
      <c r="FV38" s="334"/>
      <c r="FW38" s="334"/>
      <c r="FX38" s="334"/>
      <c r="FY38" s="334"/>
      <c r="FZ38" s="334"/>
      <c r="GA38" s="334"/>
      <c r="GB38" s="334"/>
      <c r="GC38" s="334"/>
      <c r="GD38" s="334"/>
      <c r="GE38" s="334"/>
      <c r="GF38" s="334"/>
      <c r="GG38" s="334"/>
      <c r="GH38" s="334"/>
      <c r="GI38" s="334"/>
      <c r="GJ38" s="334"/>
      <c r="GK38" s="334"/>
      <c r="GL38" s="334"/>
      <c r="GM38" s="334"/>
      <c r="GN38" s="334"/>
      <c r="GO38" s="334"/>
      <c r="GP38" s="334"/>
      <c r="GQ38" s="334"/>
      <c r="GR38" s="334"/>
      <c r="GS38" s="334"/>
      <c r="GT38" s="334"/>
      <c r="GU38" s="334"/>
      <c r="GV38" s="334"/>
      <c r="GW38" s="334"/>
      <c r="GX38" s="334"/>
      <c r="GY38" s="334"/>
      <c r="GZ38" s="334"/>
      <c r="HA38" s="334"/>
      <c r="HB38" s="334"/>
      <c r="HC38" s="334"/>
      <c r="HD38" s="334"/>
      <c r="HE38" s="334"/>
      <c r="HF38" s="334"/>
      <c r="HG38" s="334"/>
      <c r="HH38" s="334"/>
      <c r="HI38" s="334"/>
      <c r="HJ38" s="334"/>
      <c r="HK38" s="334"/>
      <c r="HL38" s="334"/>
      <c r="HM38" s="334"/>
      <c r="HN38" s="334"/>
      <c r="HO38" s="334"/>
      <c r="HP38" s="334"/>
      <c r="HQ38" s="334"/>
      <c r="HR38" s="334"/>
      <c r="HS38" s="334"/>
      <c r="HT38" s="334"/>
      <c r="HU38" s="334"/>
      <c r="HV38" s="334"/>
      <c r="HW38" s="334"/>
      <c r="HX38" s="334"/>
      <c r="HY38" s="334"/>
      <c r="HZ38" s="334"/>
      <c r="IA38" s="334"/>
      <c r="IB38" s="334"/>
      <c r="IC38" s="334"/>
      <c r="ID38" s="334"/>
      <c r="IE38" s="334"/>
      <c r="IF38" s="334"/>
      <c r="IG38" s="334"/>
      <c r="IH38" s="334"/>
      <c r="II38" s="334"/>
      <c r="IJ38" s="334"/>
      <c r="IK38" s="334"/>
      <c r="IL38" s="334"/>
      <c r="IM38" s="334"/>
      <c r="IN38" s="334"/>
      <c r="IO38" s="334"/>
      <c r="IP38" s="334"/>
      <c r="IQ38" s="334"/>
      <c r="IR38" s="334"/>
      <c r="IS38" s="334"/>
      <c r="IT38" s="334"/>
      <c r="IU38" s="334"/>
      <c r="IV38" s="334"/>
    </row>
    <row r="39" spans="1:256" ht="13.5" customHeight="1">
      <c r="A39" s="488"/>
      <c r="B39" s="524"/>
      <c r="C39" s="525"/>
      <c r="D39" s="525"/>
      <c r="E39" s="525"/>
      <c r="F39" s="525"/>
      <c r="G39" s="525"/>
      <c r="H39" s="525"/>
      <c r="I39" s="526"/>
      <c r="J39" s="488"/>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4"/>
      <c r="AY39" s="334"/>
      <c r="AZ39" s="334"/>
      <c r="BA39" s="334"/>
      <c r="BB39" s="334"/>
      <c r="BC39" s="334"/>
      <c r="BD39" s="334"/>
      <c r="BE39" s="334"/>
      <c r="BF39" s="334"/>
      <c r="BG39" s="334"/>
      <c r="BH39" s="334"/>
      <c r="BI39" s="334"/>
      <c r="BJ39" s="334"/>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c r="CQ39" s="334"/>
      <c r="CR39" s="334"/>
      <c r="CS39" s="334"/>
      <c r="CT39" s="334"/>
      <c r="CU39" s="334"/>
      <c r="CV39" s="334"/>
      <c r="CW39" s="334"/>
      <c r="CX39" s="334"/>
      <c r="CY39" s="334"/>
      <c r="CZ39" s="334"/>
      <c r="DA39" s="334"/>
      <c r="DB39" s="334"/>
      <c r="DC39" s="334"/>
      <c r="DD39" s="334"/>
      <c r="DE39" s="334"/>
      <c r="DF39" s="334"/>
      <c r="DG39" s="334"/>
      <c r="DH39" s="334"/>
      <c r="DI39" s="334"/>
      <c r="DJ39" s="334"/>
      <c r="DK39" s="334"/>
      <c r="DL39" s="334"/>
      <c r="DM39" s="334"/>
      <c r="DN39" s="334"/>
      <c r="DO39" s="334"/>
      <c r="DP39" s="334"/>
      <c r="DQ39" s="334"/>
      <c r="DR39" s="334"/>
      <c r="DS39" s="334"/>
      <c r="DT39" s="334"/>
      <c r="DU39" s="334"/>
      <c r="DV39" s="334"/>
      <c r="DW39" s="334"/>
      <c r="DX39" s="334"/>
      <c r="DY39" s="334"/>
      <c r="DZ39" s="334"/>
      <c r="EA39" s="334"/>
      <c r="EB39" s="334"/>
      <c r="EC39" s="334"/>
      <c r="ED39" s="334"/>
      <c r="EE39" s="334"/>
      <c r="EF39" s="334"/>
      <c r="EG39" s="334"/>
      <c r="EH39" s="334"/>
      <c r="EI39" s="334"/>
      <c r="EJ39" s="334"/>
      <c r="EK39" s="334"/>
      <c r="EL39" s="334"/>
      <c r="EM39" s="334"/>
      <c r="EN39" s="334"/>
      <c r="EO39" s="334"/>
      <c r="EP39" s="334"/>
      <c r="EQ39" s="334"/>
      <c r="ER39" s="334"/>
      <c r="ES39" s="334"/>
      <c r="ET39" s="334"/>
      <c r="EU39" s="334"/>
      <c r="EV39" s="334"/>
      <c r="EW39" s="334"/>
      <c r="EX39" s="334"/>
      <c r="EY39" s="334"/>
      <c r="EZ39" s="334"/>
      <c r="FA39" s="334"/>
      <c r="FB39" s="334"/>
      <c r="FC39" s="334"/>
      <c r="FD39" s="334"/>
      <c r="FE39" s="334"/>
      <c r="FF39" s="334"/>
      <c r="FG39" s="334"/>
      <c r="FH39" s="334"/>
      <c r="FI39" s="334"/>
      <c r="FJ39" s="334"/>
      <c r="FK39" s="334"/>
      <c r="FL39" s="334"/>
      <c r="FM39" s="334"/>
      <c r="FN39" s="334"/>
      <c r="FO39" s="334"/>
      <c r="FP39" s="334"/>
      <c r="FQ39" s="334"/>
      <c r="FR39" s="334"/>
      <c r="FS39" s="334"/>
      <c r="FT39" s="334"/>
      <c r="FU39" s="334"/>
      <c r="FV39" s="334"/>
      <c r="FW39" s="334"/>
      <c r="FX39" s="334"/>
      <c r="FY39" s="334"/>
      <c r="FZ39" s="334"/>
      <c r="GA39" s="334"/>
      <c r="GB39" s="334"/>
      <c r="GC39" s="334"/>
      <c r="GD39" s="334"/>
      <c r="GE39" s="334"/>
      <c r="GF39" s="334"/>
      <c r="GG39" s="334"/>
      <c r="GH39" s="334"/>
      <c r="GI39" s="334"/>
      <c r="GJ39" s="334"/>
      <c r="GK39" s="334"/>
      <c r="GL39" s="334"/>
      <c r="GM39" s="334"/>
      <c r="GN39" s="334"/>
      <c r="GO39" s="334"/>
      <c r="GP39" s="334"/>
      <c r="GQ39" s="334"/>
      <c r="GR39" s="334"/>
      <c r="GS39" s="334"/>
      <c r="GT39" s="334"/>
      <c r="GU39" s="334"/>
      <c r="GV39" s="334"/>
      <c r="GW39" s="334"/>
      <c r="GX39" s="334"/>
      <c r="GY39" s="334"/>
      <c r="GZ39" s="334"/>
      <c r="HA39" s="334"/>
      <c r="HB39" s="334"/>
      <c r="HC39" s="334"/>
      <c r="HD39" s="334"/>
      <c r="HE39" s="334"/>
      <c r="HF39" s="334"/>
      <c r="HG39" s="334"/>
      <c r="HH39" s="334"/>
      <c r="HI39" s="334"/>
      <c r="HJ39" s="334"/>
      <c r="HK39" s="334"/>
      <c r="HL39" s="334"/>
      <c r="HM39" s="334"/>
      <c r="HN39" s="334"/>
      <c r="HO39" s="334"/>
      <c r="HP39" s="334"/>
      <c r="HQ39" s="334"/>
      <c r="HR39" s="334"/>
      <c r="HS39" s="334"/>
      <c r="HT39" s="334"/>
      <c r="HU39" s="334"/>
      <c r="HV39" s="334"/>
      <c r="HW39" s="334"/>
      <c r="HX39" s="334"/>
      <c r="HY39" s="334"/>
      <c r="HZ39" s="334"/>
      <c r="IA39" s="334"/>
      <c r="IB39" s="334"/>
      <c r="IC39" s="334"/>
      <c r="ID39" s="334"/>
      <c r="IE39" s="334"/>
      <c r="IF39" s="334"/>
      <c r="IG39" s="334"/>
      <c r="IH39" s="334"/>
      <c r="II39" s="334"/>
      <c r="IJ39" s="334"/>
      <c r="IK39" s="334"/>
      <c r="IL39" s="334"/>
      <c r="IM39" s="334"/>
      <c r="IN39" s="334"/>
      <c r="IO39" s="334"/>
      <c r="IP39" s="334"/>
      <c r="IQ39" s="334"/>
      <c r="IR39" s="334"/>
      <c r="IS39" s="334"/>
      <c r="IT39" s="334"/>
      <c r="IU39" s="334"/>
      <c r="IV39" s="334"/>
    </row>
    <row r="40" spans="1:256" ht="13.5" customHeight="1">
      <c r="A40" s="488"/>
      <c r="B40" s="524" t="s">
        <v>650</v>
      </c>
      <c r="C40" s="525"/>
      <c r="D40" s="525"/>
      <c r="E40" s="525"/>
      <c r="F40" s="525"/>
      <c r="G40" s="525"/>
      <c r="H40" s="525"/>
      <c r="I40" s="526"/>
      <c r="J40" s="488"/>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4"/>
      <c r="BG40" s="334"/>
      <c r="BH40" s="334"/>
      <c r="BI40" s="334"/>
      <c r="BJ40" s="334"/>
      <c r="BK40" s="334"/>
      <c r="BL40" s="334"/>
      <c r="BM40" s="334"/>
      <c r="BN40" s="334"/>
      <c r="BO40" s="334"/>
      <c r="BP40" s="334"/>
      <c r="BQ40" s="334"/>
      <c r="BR40" s="334"/>
      <c r="BS40" s="334"/>
      <c r="BT40" s="334"/>
      <c r="BU40" s="334"/>
      <c r="BV40" s="334"/>
      <c r="BW40" s="334"/>
      <c r="BX40" s="334"/>
      <c r="BY40" s="334"/>
      <c r="BZ40" s="334"/>
      <c r="CA40" s="334"/>
      <c r="CB40" s="334"/>
      <c r="CC40" s="334"/>
      <c r="CD40" s="334"/>
      <c r="CE40" s="334"/>
      <c r="CF40" s="334"/>
      <c r="CG40" s="334"/>
      <c r="CH40" s="334"/>
      <c r="CI40" s="334"/>
      <c r="CJ40" s="334"/>
      <c r="CK40" s="334"/>
      <c r="CL40" s="334"/>
      <c r="CM40" s="334"/>
      <c r="CN40" s="334"/>
      <c r="CO40" s="334"/>
      <c r="CP40" s="334"/>
      <c r="CQ40" s="334"/>
      <c r="CR40" s="334"/>
      <c r="CS40" s="334"/>
      <c r="CT40" s="334"/>
      <c r="CU40" s="334"/>
      <c r="CV40" s="334"/>
      <c r="CW40" s="334"/>
      <c r="CX40" s="334"/>
      <c r="CY40" s="334"/>
      <c r="CZ40" s="334"/>
      <c r="DA40" s="334"/>
      <c r="DB40" s="334"/>
      <c r="DC40" s="334"/>
      <c r="DD40" s="334"/>
      <c r="DE40" s="334"/>
      <c r="DF40" s="334"/>
      <c r="DG40" s="334"/>
      <c r="DH40" s="334"/>
      <c r="DI40" s="334"/>
      <c r="DJ40" s="334"/>
      <c r="DK40" s="334"/>
      <c r="DL40" s="334"/>
      <c r="DM40" s="334"/>
      <c r="DN40" s="334"/>
      <c r="DO40" s="334"/>
      <c r="DP40" s="334"/>
      <c r="DQ40" s="334"/>
      <c r="DR40" s="334"/>
      <c r="DS40" s="334"/>
      <c r="DT40" s="334"/>
      <c r="DU40" s="334"/>
      <c r="DV40" s="334"/>
      <c r="DW40" s="334"/>
      <c r="DX40" s="334"/>
      <c r="DY40" s="334"/>
      <c r="DZ40" s="334"/>
      <c r="EA40" s="334"/>
      <c r="EB40" s="334"/>
      <c r="EC40" s="334"/>
      <c r="ED40" s="334"/>
      <c r="EE40" s="334"/>
      <c r="EF40" s="334"/>
      <c r="EG40" s="334"/>
      <c r="EH40" s="334"/>
      <c r="EI40" s="334"/>
      <c r="EJ40" s="334"/>
      <c r="EK40" s="334"/>
      <c r="EL40" s="334"/>
      <c r="EM40" s="334"/>
      <c r="EN40" s="334"/>
      <c r="EO40" s="334"/>
      <c r="EP40" s="334"/>
      <c r="EQ40" s="334"/>
      <c r="ER40" s="334"/>
      <c r="ES40" s="334"/>
      <c r="ET40" s="334"/>
      <c r="EU40" s="334"/>
      <c r="EV40" s="334"/>
      <c r="EW40" s="334"/>
      <c r="EX40" s="334"/>
      <c r="EY40" s="334"/>
      <c r="EZ40" s="334"/>
      <c r="FA40" s="334"/>
      <c r="FB40" s="334"/>
      <c r="FC40" s="334"/>
      <c r="FD40" s="334"/>
      <c r="FE40" s="334"/>
      <c r="FF40" s="334"/>
      <c r="FG40" s="334"/>
      <c r="FH40" s="334"/>
      <c r="FI40" s="334"/>
      <c r="FJ40" s="334"/>
      <c r="FK40" s="334"/>
      <c r="FL40" s="334"/>
      <c r="FM40" s="334"/>
      <c r="FN40" s="334"/>
      <c r="FO40" s="334"/>
      <c r="FP40" s="334"/>
      <c r="FQ40" s="334"/>
      <c r="FR40" s="334"/>
      <c r="FS40" s="334"/>
      <c r="FT40" s="334"/>
      <c r="FU40" s="334"/>
      <c r="FV40" s="334"/>
      <c r="FW40" s="334"/>
      <c r="FX40" s="334"/>
      <c r="FY40" s="334"/>
      <c r="FZ40" s="334"/>
      <c r="GA40" s="334"/>
      <c r="GB40" s="334"/>
      <c r="GC40" s="334"/>
      <c r="GD40" s="334"/>
      <c r="GE40" s="334"/>
      <c r="GF40" s="334"/>
      <c r="GG40" s="334"/>
      <c r="GH40" s="334"/>
      <c r="GI40" s="334"/>
      <c r="GJ40" s="334"/>
      <c r="GK40" s="334"/>
      <c r="GL40" s="334"/>
      <c r="GM40" s="334"/>
      <c r="GN40" s="334"/>
      <c r="GO40" s="334"/>
      <c r="GP40" s="334"/>
      <c r="GQ40" s="334"/>
      <c r="GR40" s="334"/>
      <c r="GS40" s="334"/>
      <c r="GT40" s="334"/>
      <c r="GU40" s="334"/>
      <c r="GV40" s="334"/>
      <c r="GW40" s="334"/>
      <c r="GX40" s="334"/>
      <c r="GY40" s="334"/>
      <c r="GZ40" s="334"/>
      <c r="HA40" s="334"/>
      <c r="HB40" s="334"/>
      <c r="HC40" s="334"/>
      <c r="HD40" s="334"/>
      <c r="HE40" s="334"/>
      <c r="HF40" s="334"/>
      <c r="HG40" s="334"/>
      <c r="HH40" s="334"/>
      <c r="HI40" s="334"/>
      <c r="HJ40" s="334"/>
      <c r="HK40" s="334"/>
      <c r="HL40" s="334"/>
      <c r="HM40" s="334"/>
      <c r="HN40" s="334"/>
      <c r="HO40" s="334"/>
      <c r="HP40" s="334"/>
      <c r="HQ40" s="334"/>
      <c r="HR40" s="334"/>
      <c r="HS40" s="334"/>
      <c r="HT40" s="334"/>
      <c r="HU40" s="334"/>
      <c r="HV40" s="334"/>
      <c r="HW40" s="334"/>
      <c r="HX40" s="334"/>
      <c r="HY40" s="334"/>
      <c r="HZ40" s="334"/>
      <c r="IA40" s="334"/>
      <c r="IB40" s="334"/>
      <c r="IC40" s="334"/>
      <c r="ID40" s="334"/>
      <c r="IE40" s="334"/>
      <c r="IF40" s="334"/>
      <c r="IG40" s="334"/>
      <c r="IH40" s="334"/>
      <c r="II40" s="334"/>
      <c r="IJ40" s="334"/>
      <c r="IK40" s="334"/>
      <c r="IL40" s="334"/>
      <c r="IM40" s="334"/>
      <c r="IN40" s="334"/>
      <c r="IO40" s="334"/>
      <c r="IP40" s="334"/>
      <c r="IQ40" s="334"/>
      <c r="IR40" s="334"/>
      <c r="IS40" s="334"/>
      <c r="IT40" s="334"/>
      <c r="IU40" s="334"/>
      <c r="IV40" s="334"/>
    </row>
    <row r="41" spans="1:256" ht="13.5" customHeight="1">
      <c r="A41" s="488"/>
      <c r="B41" s="524"/>
      <c r="C41" s="525"/>
      <c r="D41" s="525"/>
      <c r="E41" s="525"/>
      <c r="F41" s="525"/>
      <c r="G41" s="525"/>
      <c r="H41" s="525"/>
      <c r="I41" s="526"/>
      <c r="J41" s="488"/>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c r="BD41" s="334"/>
      <c r="BE41" s="334"/>
      <c r="BF41" s="334"/>
      <c r="BG41" s="334"/>
      <c r="BH41" s="334"/>
      <c r="BI41" s="334"/>
      <c r="BJ41" s="334"/>
      <c r="BK41" s="334"/>
      <c r="BL41" s="334"/>
      <c r="BM41" s="334"/>
      <c r="BN41" s="334"/>
      <c r="BO41" s="334"/>
      <c r="BP41" s="334"/>
      <c r="BQ41" s="334"/>
      <c r="BR41" s="334"/>
      <c r="BS41" s="334"/>
      <c r="BT41" s="334"/>
      <c r="BU41" s="334"/>
      <c r="BV41" s="334"/>
      <c r="BW41" s="334"/>
      <c r="BX41" s="334"/>
      <c r="BY41" s="334"/>
      <c r="BZ41" s="334"/>
      <c r="CA41" s="334"/>
      <c r="CB41" s="334"/>
      <c r="CC41" s="334"/>
      <c r="CD41" s="334"/>
      <c r="CE41" s="334"/>
      <c r="CF41" s="334"/>
      <c r="CG41" s="334"/>
      <c r="CH41" s="334"/>
      <c r="CI41" s="334"/>
      <c r="CJ41" s="334"/>
      <c r="CK41" s="334"/>
      <c r="CL41" s="334"/>
      <c r="CM41" s="334"/>
      <c r="CN41" s="334"/>
      <c r="CO41" s="334"/>
      <c r="CP41" s="334"/>
      <c r="CQ41" s="334"/>
      <c r="CR41" s="334"/>
      <c r="CS41" s="334"/>
      <c r="CT41" s="334"/>
      <c r="CU41" s="334"/>
      <c r="CV41" s="334"/>
      <c r="CW41" s="334"/>
      <c r="CX41" s="334"/>
      <c r="CY41" s="334"/>
      <c r="CZ41" s="334"/>
      <c r="DA41" s="334"/>
      <c r="DB41" s="334"/>
      <c r="DC41" s="334"/>
      <c r="DD41" s="334"/>
      <c r="DE41" s="334"/>
      <c r="DF41" s="334"/>
      <c r="DG41" s="334"/>
      <c r="DH41" s="334"/>
      <c r="DI41" s="334"/>
      <c r="DJ41" s="334"/>
      <c r="DK41" s="334"/>
      <c r="DL41" s="334"/>
      <c r="DM41" s="334"/>
      <c r="DN41" s="334"/>
      <c r="DO41" s="334"/>
      <c r="DP41" s="334"/>
      <c r="DQ41" s="334"/>
      <c r="DR41" s="334"/>
      <c r="DS41" s="334"/>
      <c r="DT41" s="334"/>
      <c r="DU41" s="334"/>
      <c r="DV41" s="334"/>
      <c r="DW41" s="334"/>
      <c r="DX41" s="334"/>
      <c r="DY41" s="334"/>
      <c r="DZ41" s="334"/>
      <c r="EA41" s="334"/>
      <c r="EB41" s="334"/>
      <c r="EC41" s="334"/>
      <c r="ED41" s="334"/>
      <c r="EE41" s="334"/>
      <c r="EF41" s="334"/>
      <c r="EG41" s="334"/>
      <c r="EH41" s="334"/>
      <c r="EI41" s="334"/>
      <c r="EJ41" s="334"/>
      <c r="EK41" s="334"/>
      <c r="EL41" s="334"/>
      <c r="EM41" s="334"/>
      <c r="EN41" s="334"/>
      <c r="EO41" s="334"/>
      <c r="EP41" s="334"/>
      <c r="EQ41" s="334"/>
      <c r="ER41" s="334"/>
      <c r="ES41" s="334"/>
      <c r="ET41" s="334"/>
      <c r="EU41" s="334"/>
      <c r="EV41" s="334"/>
      <c r="EW41" s="334"/>
      <c r="EX41" s="334"/>
      <c r="EY41" s="334"/>
      <c r="EZ41" s="334"/>
      <c r="FA41" s="334"/>
      <c r="FB41" s="334"/>
      <c r="FC41" s="334"/>
      <c r="FD41" s="334"/>
      <c r="FE41" s="334"/>
      <c r="FF41" s="334"/>
      <c r="FG41" s="334"/>
      <c r="FH41" s="334"/>
      <c r="FI41" s="334"/>
      <c r="FJ41" s="334"/>
      <c r="FK41" s="334"/>
      <c r="FL41" s="334"/>
      <c r="FM41" s="334"/>
      <c r="FN41" s="334"/>
      <c r="FO41" s="334"/>
      <c r="FP41" s="334"/>
      <c r="FQ41" s="334"/>
      <c r="FR41" s="334"/>
      <c r="FS41" s="334"/>
      <c r="FT41" s="334"/>
      <c r="FU41" s="334"/>
      <c r="FV41" s="334"/>
      <c r="FW41" s="334"/>
      <c r="FX41" s="334"/>
      <c r="FY41" s="334"/>
      <c r="FZ41" s="334"/>
      <c r="GA41" s="334"/>
      <c r="GB41" s="334"/>
      <c r="GC41" s="334"/>
      <c r="GD41" s="334"/>
      <c r="GE41" s="334"/>
      <c r="GF41" s="334"/>
      <c r="GG41" s="334"/>
      <c r="GH41" s="334"/>
      <c r="GI41" s="334"/>
      <c r="GJ41" s="334"/>
      <c r="GK41" s="334"/>
      <c r="GL41" s="334"/>
      <c r="GM41" s="334"/>
      <c r="GN41" s="334"/>
      <c r="GO41" s="334"/>
      <c r="GP41" s="334"/>
      <c r="GQ41" s="334"/>
      <c r="GR41" s="334"/>
      <c r="GS41" s="334"/>
      <c r="GT41" s="334"/>
      <c r="GU41" s="334"/>
      <c r="GV41" s="334"/>
      <c r="GW41" s="334"/>
      <c r="GX41" s="334"/>
      <c r="GY41" s="334"/>
      <c r="GZ41" s="334"/>
      <c r="HA41" s="334"/>
      <c r="HB41" s="334"/>
      <c r="HC41" s="334"/>
      <c r="HD41" s="334"/>
      <c r="HE41" s="334"/>
      <c r="HF41" s="334"/>
      <c r="HG41" s="334"/>
      <c r="HH41" s="334"/>
      <c r="HI41" s="334"/>
      <c r="HJ41" s="334"/>
      <c r="HK41" s="334"/>
      <c r="HL41" s="334"/>
      <c r="HM41" s="334"/>
      <c r="HN41" s="334"/>
      <c r="HO41" s="334"/>
      <c r="HP41" s="334"/>
      <c r="HQ41" s="334"/>
      <c r="HR41" s="334"/>
      <c r="HS41" s="334"/>
      <c r="HT41" s="334"/>
      <c r="HU41" s="334"/>
      <c r="HV41" s="334"/>
      <c r="HW41" s="334"/>
      <c r="HX41" s="334"/>
      <c r="HY41" s="334"/>
      <c r="HZ41" s="334"/>
      <c r="IA41" s="334"/>
      <c r="IB41" s="334"/>
      <c r="IC41" s="334"/>
      <c r="ID41" s="334"/>
      <c r="IE41" s="334"/>
      <c r="IF41" s="334"/>
      <c r="IG41" s="334"/>
      <c r="IH41" s="334"/>
      <c r="II41" s="334"/>
      <c r="IJ41" s="334"/>
      <c r="IK41" s="334"/>
      <c r="IL41" s="334"/>
      <c r="IM41" s="334"/>
      <c r="IN41" s="334"/>
      <c r="IO41" s="334"/>
      <c r="IP41" s="334"/>
      <c r="IQ41" s="334"/>
      <c r="IR41" s="334"/>
      <c r="IS41" s="334"/>
      <c r="IT41" s="334"/>
      <c r="IU41" s="334"/>
      <c r="IV41" s="334"/>
    </row>
    <row r="42" spans="1:256" ht="13.5" customHeight="1">
      <c r="A42" s="488"/>
      <c r="B42" s="524" t="s">
        <v>649</v>
      </c>
      <c r="C42" s="525"/>
      <c r="D42" s="525"/>
      <c r="E42" s="525"/>
      <c r="F42" s="525"/>
      <c r="G42" s="525"/>
      <c r="H42" s="525"/>
      <c r="I42" s="526"/>
      <c r="J42" s="488"/>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c r="BF42" s="334"/>
      <c r="BG42" s="334"/>
      <c r="BH42" s="334"/>
      <c r="BI42" s="334"/>
      <c r="BJ42" s="334"/>
      <c r="BK42" s="334"/>
      <c r="BL42" s="334"/>
      <c r="BM42" s="334"/>
      <c r="BN42" s="334"/>
      <c r="BO42" s="334"/>
      <c r="BP42" s="334"/>
      <c r="BQ42" s="334"/>
      <c r="BR42" s="334"/>
      <c r="BS42" s="334"/>
      <c r="BT42" s="334"/>
      <c r="BU42" s="334"/>
      <c r="BV42" s="334"/>
      <c r="BW42" s="334"/>
      <c r="BX42" s="334"/>
      <c r="BY42" s="334"/>
      <c r="BZ42" s="334"/>
      <c r="CA42" s="334"/>
      <c r="CB42" s="334"/>
      <c r="CC42" s="334"/>
      <c r="CD42" s="334"/>
      <c r="CE42" s="334"/>
      <c r="CF42" s="334"/>
      <c r="CG42" s="334"/>
      <c r="CH42" s="334"/>
      <c r="CI42" s="334"/>
      <c r="CJ42" s="334"/>
      <c r="CK42" s="334"/>
      <c r="CL42" s="334"/>
      <c r="CM42" s="334"/>
      <c r="CN42" s="334"/>
      <c r="CO42" s="334"/>
      <c r="CP42" s="334"/>
      <c r="CQ42" s="334"/>
      <c r="CR42" s="334"/>
      <c r="CS42" s="334"/>
      <c r="CT42" s="334"/>
      <c r="CU42" s="334"/>
      <c r="CV42" s="334"/>
      <c r="CW42" s="334"/>
      <c r="CX42" s="334"/>
      <c r="CY42" s="334"/>
      <c r="CZ42" s="334"/>
      <c r="DA42" s="334"/>
      <c r="DB42" s="334"/>
      <c r="DC42" s="334"/>
      <c r="DD42" s="334"/>
      <c r="DE42" s="334"/>
      <c r="DF42" s="334"/>
      <c r="DG42" s="334"/>
      <c r="DH42" s="334"/>
      <c r="DI42" s="334"/>
      <c r="DJ42" s="334"/>
      <c r="DK42" s="334"/>
      <c r="DL42" s="334"/>
      <c r="DM42" s="334"/>
      <c r="DN42" s="334"/>
      <c r="DO42" s="334"/>
      <c r="DP42" s="334"/>
      <c r="DQ42" s="334"/>
      <c r="DR42" s="334"/>
      <c r="DS42" s="334"/>
      <c r="DT42" s="334"/>
      <c r="DU42" s="334"/>
      <c r="DV42" s="334"/>
      <c r="DW42" s="334"/>
      <c r="DX42" s="334"/>
      <c r="DY42" s="334"/>
      <c r="DZ42" s="334"/>
      <c r="EA42" s="334"/>
      <c r="EB42" s="334"/>
      <c r="EC42" s="334"/>
      <c r="ED42" s="334"/>
      <c r="EE42" s="334"/>
      <c r="EF42" s="334"/>
      <c r="EG42" s="334"/>
      <c r="EH42" s="334"/>
      <c r="EI42" s="334"/>
      <c r="EJ42" s="334"/>
      <c r="EK42" s="334"/>
      <c r="EL42" s="334"/>
      <c r="EM42" s="334"/>
      <c r="EN42" s="334"/>
      <c r="EO42" s="334"/>
      <c r="EP42" s="334"/>
      <c r="EQ42" s="334"/>
      <c r="ER42" s="334"/>
      <c r="ES42" s="334"/>
      <c r="ET42" s="334"/>
      <c r="EU42" s="334"/>
      <c r="EV42" s="334"/>
      <c r="EW42" s="334"/>
      <c r="EX42" s="334"/>
      <c r="EY42" s="334"/>
      <c r="EZ42" s="334"/>
      <c r="FA42" s="334"/>
      <c r="FB42" s="334"/>
      <c r="FC42" s="334"/>
      <c r="FD42" s="334"/>
      <c r="FE42" s="334"/>
      <c r="FF42" s="334"/>
      <c r="FG42" s="334"/>
      <c r="FH42" s="334"/>
      <c r="FI42" s="334"/>
      <c r="FJ42" s="334"/>
      <c r="FK42" s="334"/>
      <c r="FL42" s="334"/>
      <c r="FM42" s="334"/>
      <c r="FN42" s="334"/>
      <c r="FO42" s="334"/>
      <c r="FP42" s="334"/>
      <c r="FQ42" s="334"/>
      <c r="FR42" s="334"/>
      <c r="FS42" s="334"/>
      <c r="FT42" s="334"/>
      <c r="FU42" s="334"/>
      <c r="FV42" s="334"/>
      <c r="FW42" s="334"/>
      <c r="FX42" s="334"/>
      <c r="FY42" s="334"/>
      <c r="FZ42" s="334"/>
      <c r="GA42" s="334"/>
      <c r="GB42" s="334"/>
      <c r="GC42" s="334"/>
      <c r="GD42" s="334"/>
      <c r="GE42" s="334"/>
      <c r="GF42" s="334"/>
      <c r="GG42" s="334"/>
      <c r="GH42" s="334"/>
      <c r="GI42" s="334"/>
      <c r="GJ42" s="334"/>
      <c r="GK42" s="334"/>
      <c r="GL42" s="334"/>
      <c r="GM42" s="334"/>
      <c r="GN42" s="334"/>
      <c r="GO42" s="334"/>
      <c r="GP42" s="334"/>
      <c r="GQ42" s="334"/>
      <c r="GR42" s="334"/>
      <c r="GS42" s="334"/>
      <c r="GT42" s="334"/>
      <c r="GU42" s="334"/>
      <c r="GV42" s="334"/>
      <c r="GW42" s="334"/>
      <c r="GX42" s="334"/>
      <c r="GY42" s="334"/>
      <c r="GZ42" s="334"/>
      <c r="HA42" s="334"/>
      <c r="HB42" s="334"/>
      <c r="HC42" s="334"/>
      <c r="HD42" s="334"/>
      <c r="HE42" s="334"/>
      <c r="HF42" s="334"/>
      <c r="HG42" s="334"/>
      <c r="HH42" s="334"/>
      <c r="HI42" s="334"/>
      <c r="HJ42" s="334"/>
      <c r="HK42" s="334"/>
      <c r="HL42" s="334"/>
      <c r="HM42" s="334"/>
      <c r="HN42" s="334"/>
      <c r="HO42" s="334"/>
      <c r="HP42" s="334"/>
      <c r="HQ42" s="334"/>
      <c r="HR42" s="334"/>
      <c r="HS42" s="334"/>
      <c r="HT42" s="334"/>
      <c r="HU42" s="334"/>
      <c r="HV42" s="334"/>
      <c r="HW42" s="334"/>
      <c r="HX42" s="334"/>
      <c r="HY42" s="334"/>
      <c r="HZ42" s="334"/>
      <c r="IA42" s="334"/>
      <c r="IB42" s="334"/>
      <c r="IC42" s="334"/>
      <c r="ID42" s="334"/>
      <c r="IE42" s="334"/>
      <c r="IF42" s="334"/>
      <c r="IG42" s="334"/>
      <c r="IH42" s="334"/>
      <c r="II42" s="334"/>
      <c r="IJ42" s="334"/>
      <c r="IK42" s="334"/>
      <c r="IL42" s="334"/>
      <c r="IM42" s="334"/>
      <c r="IN42" s="334"/>
      <c r="IO42" s="334"/>
      <c r="IP42" s="334"/>
      <c r="IQ42" s="334"/>
      <c r="IR42" s="334"/>
      <c r="IS42" s="334"/>
      <c r="IT42" s="334"/>
      <c r="IU42" s="334"/>
      <c r="IV42" s="334"/>
    </row>
    <row r="43" spans="1:256" ht="13.5" customHeight="1">
      <c r="A43" s="488"/>
      <c r="B43" s="524"/>
      <c r="C43" s="525"/>
      <c r="D43" s="525"/>
      <c r="E43" s="525"/>
      <c r="F43" s="525"/>
      <c r="G43" s="525"/>
      <c r="H43" s="525"/>
      <c r="I43" s="526"/>
      <c r="J43" s="488"/>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c r="BA43" s="334"/>
      <c r="BB43" s="334"/>
      <c r="BC43" s="334"/>
      <c r="BD43" s="334"/>
      <c r="BE43" s="334"/>
      <c r="BF43" s="334"/>
      <c r="BG43" s="334"/>
      <c r="BH43" s="334"/>
      <c r="BI43" s="334"/>
      <c r="BJ43" s="334"/>
      <c r="BK43" s="334"/>
      <c r="BL43" s="334"/>
      <c r="BM43" s="334"/>
      <c r="BN43" s="334"/>
      <c r="BO43" s="334"/>
      <c r="BP43" s="334"/>
      <c r="BQ43" s="334"/>
      <c r="BR43" s="334"/>
      <c r="BS43" s="334"/>
      <c r="BT43" s="334"/>
      <c r="BU43" s="334"/>
      <c r="BV43" s="334"/>
      <c r="BW43" s="334"/>
      <c r="BX43" s="334"/>
      <c r="BY43" s="334"/>
      <c r="BZ43" s="334"/>
      <c r="CA43" s="334"/>
      <c r="CB43" s="334"/>
      <c r="CC43" s="334"/>
      <c r="CD43" s="334"/>
      <c r="CE43" s="334"/>
      <c r="CF43" s="334"/>
      <c r="CG43" s="334"/>
      <c r="CH43" s="334"/>
      <c r="CI43" s="334"/>
      <c r="CJ43" s="334"/>
      <c r="CK43" s="334"/>
      <c r="CL43" s="334"/>
      <c r="CM43" s="334"/>
      <c r="CN43" s="334"/>
      <c r="CO43" s="334"/>
      <c r="CP43" s="334"/>
      <c r="CQ43" s="334"/>
      <c r="CR43" s="334"/>
      <c r="CS43" s="334"/>
      <c r="CT43" s="334"/>
      <c r="CU43" s="334"/>
      <c r="CV43" s="334"/>
      <c r="CW43" s="334"/>
      <c r="CX43" s="334"/>
      <c r="CY43" s="334"/>
      <c r="CZ43" s="334"/>
      <c r="DA43" s="334"/>
      <c r="DB43" s="334"/>
      <c r="DC43" s="334"/>
      <c r="DD43" s="334"/>
      <c r="DE43" s="334"/>
      <c r="DF43" s="334"/>
      <c r="DG43" s="334"/>
      <c r="DH43" s="334"/>
      <c r="DI43" s="334"/>
      <c r="DJ43" s="334"/>
      <c r="DK43" s="334"/>
      <c r="DL43" s="334"/>
      <c r="DM43" s="334"/>
      <c r="DN43" s="334"/>
      <c r="DO43" s="334"/>
      <c r="DP43" s="334"/>
      <c r="DQ43" s="334"/>
      <c r="DR43" s="334"/>
      <c r="DS43" s="334"/>
      <c r="DT43" s="334"/>
      <c r="DU43" s="334"/>
      <c r="DV43" s="334"/>
      <c r="DW43" s="334"/>
      <c r="DX43" s="334"/>
      <c r="DY43" s="334"/>
      <c r="DZ43" s="334"/>
      <c r="EA43" s="334"/>
      <c r="EB43" s="334"/>
      <c r="EC43" s="334"/>
      <c r="ED43" s="334"/>
      <c r="EE43" s="334"/>
      <c r="EF43" s="334"/>
      <c r="EG43" s="334"/>
      <c r="EH43" s="334"/>
      <c r="EI43" s="334"/>
      <c r="EJ43" s="334"/>
      <c r="EK43" s="334"/>
      <c r="EL43" s="334"/>
      <c r="EM43" s="334"/>
      <c r="EN43" s="334"/>
      <c r="EO43" s="334"/>
      <c r="EP43" s="334"/>
      <c r="EQ43" s="334"/>
      <c r="ER43" s="334"/>
      <c r="ES43" s="334"/>
      <c r="ET43" s="334"/>
      <c r="EU43" s="334"/>
      <c r="EV43" s="334"/>
      <c r="EW43" s="334"/>
      <c r="EX43" s="334"/>
      <c r="EY43" s="334"/>
      <c r="EZ43" s="334"/>
      <c r="FA43" s="334"/>
      <c r="FB43" s="334"/>
      <c r="FC43" s="334"/>
      <c r="FD43" s="334"/>
      <c r="FE43" s="334"/>
      <c r="FF43" s="334"/>
      <c r="FG43" s="334"/>
      <c r="FH43" s="334"/>
      <c r="FI43" s="334"/>
      <c r="FJ43" s="334"/>
      <c r="FK43" s="334"/>
      <c r="FL43" s="334"/>
      <c r="FM43" s="334"/>
      <c r="FN43" s="334"/>
      <c r="FO43" s="334"/>
      <c r="FP43" s="334"/>
      <c r="FQ43" s="334"/>
      <c r="FR43" s="334"/>
      <c r="FS43" s="334"/>
      <c r="FT43" s="334"/>
      <c r="FU43" s="334"/>
      <c r="FV43" s="334"/>
      <c r="FW43" s="334"/>
      <c r="FX43" s="334"/>
      <c r="FY43" s="334"/>
      <c r="FZ43" s="334"/>
      <c r="GA43" s="334"/>
      <c r="GB43" s="334"/>
      <c r="GC43" s="334"/>
      <c r="GD43" s="334"/>
      <c r="GE43" s="334"/>
      <c r="GF43" s="334"/>
      <c r="GG43" s="334"/>
      <c r="GH43" s="334"/>
      <c r="GI43" s="334"/>
      <c r="GJ43" s="334"/>
      <c r="GK43" s="334"/>
      <c r="GL43" s="334"/>
      <c r="GM43" s="334"/>
      <c r="GN43" s="334"/>
      <c r="GO43" s="334"/>
      <c r="GP43" s="334"/>
      <c r="GQ43" s="334"/>
      <c r="GR43" s="334"/>
      <c r="GS43" s="334"/>
      <c r="GT43" s="334"/>
      <c r="GU43" s="334"/>
      <c r="GV43" s="334"/>
      <c r="GW43" s="334"/>
      <c r="GX43" s="334"/>
      <c r="GY43" s="334"/>
      <c r="GZ43" s="334"/>
      <c r="HA43" s="334"/>
      <c r="HB43" s="334"/>
      <c r="HC43" s="334"/>
      <c r="HD43" s="334"/>
      <c r="HE43" s="334"/>
      <c r="HF43" s="334"/>
      <c r="HG43" s="334"/>
      <c r="HH43" s="334"/>
      <c r="HI43" s="334"/>
      <c r="HJ43" s="334"/>
      <c r="HK43" s="334"/>
      <c r="HL43" s="334"/>
      <c r="HM43" s="334"/>
      <c r="HN43" s="334"/>
      <c r="HO43" s="334"/>
      <c r="HP43" s="334"/>
      <c r="HQ43" s="334"/>
      <c r="HR43" s="334"/>
      <c r="HS43" s="334"/>
      <c r="HT43" s="334"/>
      <c r="HU43" s="334"/>
      <c r="HV43" s="334"/>
      <c r="HW43" s="334"/>
      <c r="HX43" s="334"/>
      <c r="HY43" s="334"/>
      <c r="HZ43" s="334"/>
      <c r="IA43" s="334"/>
      <c r="IB43" s="334"/>
      <c r="IC43" s="334"/>
      <c r="ID43" s="334"/>
      <c r="IE43" s="334"/>
      <c r="IF43" s="334"/>
      <c r="IG43" s="334"/>
      <c r="IH43" s="334"/>
      <c r="II43" s="334"/>
      <c r="IJ43" s="334"/>
      <c r="IK43" s="334"/>
      <c r="IL43" s="334"/>
      <c r="IM43" s="334"/>
      <c r="IN43" s="334"/>
      <c r="IO43" s="334"/>
      <c r="IP43" s="334"/>
      <c r="IQ43" s="334"/>
      <c r="IR43" s="334"/>
      <c r="IS43" s="334"/>
      <c r="IT43" s="334"/>
      <c r="IU43" s="334"/>
      <c r="IV43" s="334"/>
    </row>
    <row r="44" spans="1:256" ht="13.5" customHeight="1">
      <c r="A44" s="488"/>
      <c r="B44" s="524"/>
      <c r="C44" s="525"/>
      <c r="D44" s="525"/>
      <c r="E44" s="525"/>
      <c r="F44" s="525"/>
      <c r="G44" s="525"/>
      <c r="H44" s="525"/>
      <c r="I44" s="526"/>
      <c r="J44" s="488"/>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4"/>
      <c r="AZ44" s="334"/>
      <c r="BA44" s="334"/>
      <c r="BB44" s="334"/>
      <c r="BC44" s="334"/>
      <c r="BD44" s="334"/>
      <c r="BE44" s="334"/>
      <c r="BF44" s="334"/>
      <c r="BG44" s="334"/>
      <c r="BH44" s="334"/>
      <c r="BI44" s="334"/>
      <c r="BJ44" s="334"/>
      <c r="BK44" s="334"/>
      <c r="BL44" s="334"/>
      <c r="BM44" s="334"/>
      <c r="BN44" s="334"/>
      <c r="BO44" s="334"/>
      <c r="BP44" s="334"/>
      <c r="BQ44" s="334"/>
      <c r="BR44" s="334"/>
      <c r="BS44" s="334"/>
      <c r="BT44" s="334"/>
      <c r="BU44" s="334"/>
      <c r="BV44" s="334"/>
      <c r="BW44" s="334"/>
      <c r="BX44" s="334"/>
      <c r="BY44" s="334"/>
      <c r="BZ44" s="334"/>
      <c r="CA44" s="334"/>
      <c r="CB44" s="334"/>
      <c r="CC44" s="334"/>
      <c r="CD44" s="334"/>
      <c r="CE44" s="334"/>
      <c r="CF44" s="334"/>
      <c r="CG44" s="334"/>
      <c r="CH44" s="334"/>
      <c r="CI44" s="334"/>
      <c r="CJ44" s="334"/>
      <c r="CK44" s="334"/>
      <c r="CL44" s="334"/>
      <c r="CM44" s="334"/>
      <c r="CN44" s="334"/>
      <c r="CO44" s="334"/>
      <c r="CP44" s="334"/>
      <c r="CQ44" s="334"/>
      <c r="CR44" s="334"/>
      <c r="CS44" s="334"/>
      <c r="CT44" s="334"/>
      <c r="CU44" s="334"/>
      <c r="CV44" s="334"/>
      <c r="CW44" s="334"/>
      <c r="CX44" s="334"/>
      <c r="CY44" s="334"/>
      <c r="CZ44" s="334"/>
      <c r="DA44" s="334"/>
      <c r="DB44" s="334"/>
      <c r="DC44" s="334"/>
      <c r="DD44" s="334"/>
      <c r="DE44" s="334"/>
      <c r="DF44" s="334"/>
      <c r="DG44" s="334"/>
      <c r="DH44" s="334"/>
      <c r="DI44" s="334"/>
      <c r="DJ44" s="334"/>
      <c r="DK44" s="334"/>
      <c r="DL44" s="334"/>
      <c r="DM44" s="334"/>
      <c r="DN44" s="334"/>
      <c r="DO44" s="334"/>
      <c r="DP44" s="334"/>
      <c r="DQ44" s="334"/>
      <c r="DR44" s="334"/>
      <c r="DS44" s="334"/>
      <c r="DT44" s="334"/>
      <c r="DU44" s="334"/>
      <c r="DV44" s="334"/>
      <c r="DW44" s="334"/>
      <c r="DX44" s="334"/>
      <c r="DY44" s="334"/>
      <c r="DZ44" s="334"/>
      <c r="EA44" s="334"/>
      <c r="EB44" s="334"/>
      <c r="EC44" s="334"/>
      <c r="ED44" s="334"/>
      <c r="EE44" s="334"/>
      <c r="EF44" s="334"/>
      <c r="EG44" s="334"/>
      <c r="EH44" s="334"/>
      <c r="EI44" s="334"/>
      <c r="EJ44" s="334"/>
      <c r="EK44" s="334"/>
      <c r="EL44" s="334"/>
      <c r="EM44" s="334"/>
      <c r="EN44" s="334"/>
      <c r="EO44" s="334"/>
      <c r="EP44" s="334"/>
      <c r="EQ44" s="334"/>
      <c r="ER44" s="334"/>
      <c r="ES44" s="334"/>
      <c r="ET44" s="334"/>
      <c r="EU44" s="334"/>
      <c r="EV44" s="334"/>
      <c r="EW44" s="334"/>
      <c r="EX44" s="334"/>
      <c r="EY44" s="334"/>
      <c r="EZ44" s="334"/>
      <c r="FA44" s="334"/>
      <c r="FB44" s="334"/>
      <c r="FC44" s="334"/>
      <c r="FD44" s="334"/>
      <c r="FE44" s="334"/>
      <c r="FF44" s="334"/>
      <c r="FG44" s="334"/>
      <c r="FH44" s="334"/>
      <c r="FI44" s="334"/>
      <c r="FJ44" s="334"/>
      <c r="FK44" s="334"/>
      <c r="FL44" s="334"/>
      <c r="FM44" s="334"/>
      <c r="FN44" s="334"/>
      <c r="FO44" s="334"/>
      <c r="FP44" s="334"/>
      <c r="FQ44" s="334"/>
      <c r="FR44" s="334"/>
      <c r="FS44" s="334"/>
      <c r="FT44" s="334"/>
      <c r="FU44" s="334"/>
      <c r="FV44" s="334"/>
      <c r="FW44" s="334"/>
      <c r="FX44" s="334"/>
      <c r="FY44" s="334"/>
      <c r="FZ44" s="334"/>
      <c r="GA44" s="334"/>
      <c r="GB44" s="334"/>
      <c r="GC44" s="334"/>
      <c r="GD44" s="334"/>
      <c r="GE44" s="334"/>
      <c r="GF44" s="334"/>
      <c r="GG44" s="334"/>
      <c r="GH44" s="334"/>
      <c r="GI44" s="334"/>
      <c r="GJ44" s="334"/>
      <c r="GK44" s="334"/>
      <c r="GL44" s="334"/>
      <c r="GM44" s="334"/>
      <c r="GN44" s="334"/>
      <c r="GO44" s="334"/>
      <c r="GP44" s="334"/>
      <c r="GQ44" s="334"/>
      <c r="GR44" s="334"/>
      <c r="GS44" s="334"/>
      <c r="GT44" s="334"/>
      <c r="GU44" s="334"/>
      <c r="GV44" s="334"/>
      <c r="GW44" s="334"/>
      <c r="GX44" s="334"/>
      <c r="GY44" s="334"/>
      <c r="GZ44" s="334"/>
      <c r="HA44" s="334"/>
      <c r="HB44" s="334"/>
      <c r="HC44" s="334"/>
      <c r="HD44" s="334"/>
      <c r="HE44" s="334"/>
      <c r="HF44" s="334"/>
      <c r="HG44" s="334"/>
      <c r="HH44" s="334"/>
      <c r="HI44" s="334"/>
      <c r="HJ44" s="334"/>
      <c r="HK44" s="334"/>
      <c r="HL44" s="334"/>
      <c r="HM44" s="334"/>
      <c r="HN44" s="334"/>
      <c r="HO44" s="334"/>
      <c r="HP44" s="334"/>
      <c r="HQ44" s="334"/>
      <c r="HR44" s="334"/>
      <c r="HS44" s="334"/>
      <c r="HT44" s="334"/>
      <c r="HU44" s="334"/>
      <c r="HV44" s="334"/>
      <c r="HW44" s="334"/>
      <c r="HX44" s="334"/>
      <c r="HY44" s="334"/>
      <c r="HZ44" s="334"/>
      <c r="IA44" s="334"/>
      <c r="IB44" s="334"/>
      <c r="IC44" s="334"/>
      <c r="ID44" s="334"/>
      <c r="IE44" s="334"/>
      <c r="IF44" s="334"/>
      <c r="IG44" s="334"/>
      <c r="IH44" s="334"/>
      <c r="II44" s="334"/>
      <c r="IJ44" s="334"/>
      <c r="IK44" s="334"/>
      <c r="IL44" s="334"/>
      <c r="IM44" s="334"/>
      <c r="IN44" s="334"/>
      <c r="IO44" s="334"/>
      <c r="IP44" s="334"/>
      <c r="IQ44" s="334"/>
      <c r="IR44" s="334"/>
      <c r="IS44" s="334"/>
      <c r="IT44" s="334"/>
      <c r="IU44" s="334"/>
      <c r="IV44" s="334"/>
    </row>
    <row r="45" spans="1:256" ht="13.5" customHeight="1">
      <c r="A45" s="488"/>
      <c r="B45" s="524"/>
      <c r="C45" s="525"/>
      <c r="D45" s="525"/>
      <c r="E45" s="525"/>
      <c r="F45" s="525"/>
      <c r="G45" s="525"/>
      <c r="H45" s="525"/>
      <c r="I45" s="526"/>
      <c r="J45" s="488"/>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4"/>
      <c r="AY45" s="334"/>
      <c r="AZ45" s="334"/>
      <c r="BA45" s="334"/>
      <c r="BB45" s="334"/>
      <c r="BC45" s="334"/>
      <c r="BD45" s="334"/>
      <c r="BE45" s="334"/>
      <c r="BF45" s="334"/>
      <c r="BG45" s="334"/>
      <c r="BH45" s="334"/>
      <c r="BI45" s="334"/>
      <c r="BJ45" s="334"/>
      <c r="BK45" s="334"/>
      <c r="BL45" s="334"/>
      <c r="BM45" s="334"/>
      <c r="BN45" s="334"/>
      <c r="BO45" s="334"/>
      <c r="BP45" s="334"/>
      <c r="BQ45" s="334"/>
      <c r="BR45" s="334"/>
      <c r="BS45" s="334"/>
      <c r="BT45" s="334"/>
      <c r="BU45" s="334"/>
      <c r="BV45" s="334"/>
      <c r="BW45" s="334"/>
      <c r="BX45" s="334"/>
      <c r="BY45" s="334"/>
      <c r="BZ45" s="334"/>
      <c r="CA45" s="334"/>
      <c r="CB45" s="334"/>
      <c r="CC45" s="334"/>
      <c r="CD45" s="334"/>
      <c r="CE45" s="334"/>
      <c r="CF45" s="334"/>
      <c r="CG45" s="334"/>
      <c r="CH45" s="334"/>
      <c r="CI45" s="334"/>
      <c r="CJ45" s="334"/>
      <c r="CK45" s="334"/>
      <c r="CL45" s="334"/>
      <c r="CM45" s="334"/>
      <c r="CN45" s="334"/>
      <c r="CO45" s="334"/>
      <c r="CP45" s="334"/>
      <c r="CQ45" s="334"/>
      <c r="CR45" s="334"/>
      <c r="CS45" s="334"/>
      <c r="CT45" s="334"/>
      <c r="CU45" s="334"/>
      <c r="CV45" s="334"/>
      <c r="CW45" s="334"/>
      <c r="CX45" s="334"/>
      <c r="CY45" s="334"/>
      <c r="CZ45" s="334"/>
      <c r="DA45" s="334"/>
      <c r="DB45" s="334"/>
      <c r="DC45" s="334"/>
      <c r="DD45" s="334"/>
      <c r="DE45" s="334"/>
      <c r="DF45" s="334"/>
      <c r="DG45" s="334"/>
      <c r="DH45" s="334"/>
      <c r="DI45" s="334"/>
      <c r="DJ45" s="334"/>
      <c r="DK45" s="334"/>
      <c r="DL45" s="334"/>
      <c r="DM45" s="334"/>
      <c r="DN45" s="334"/>
      <c r="DO45" s="334"/>
      <c r="DP45" s="334"/>
      <c r="DQ45" s="334"/>
      <c r="DR45" s="334"/>
      <c r="DS45" s="334"/>
      <c r="DT45" s="334"/>
      <c r="DU45" s="334"/>
      <c r="DV45" s="334"/>
      <c r="DW45" s="334"/>
      <c r="DX45" s="334"/>
      <c r="DY45" s="334"/>
      <c r="DZ45" s="334"/>
      <c r="EA45" s="334"/>
      <c r="EB45" s="334"/>
      <c r="EC45" s="334"/>
      <c r="ED45" s="334"/>
      <c r="EE45" s="334"/>
      <c r="EF45" s="334"/>
      <c r="EG45" s="334"/>
      <c r="EH45" s="334"/>
      <c r="EI45" s="334"/>
      <c r="EJ45" s="334"/>
      <c r="EK45" s="334"/>
      <c r="EL45" s="334"/>
      <c r="EM45" s="334"/>
      <c r="EN45" s="334"/>
      <c r="EO45" s="334"/>
      <c r="EP45" s="334"/>
      <c r="EQ45" s="334"/>
      <c r="ER45" s="334"/>
      <c r="ES45" s="334"/>
      <c r="ET45" s="334"/>
      <c r="EU45" s="334"/>
      <c r="EV45" s="334"/>
      <c r="EW45" s="334"/>
      <c r="EX45" s="334"/>
      <c r="EY45" s="334"/>
      <c r="EZ45" s="334"/>
      <c r="FA45" s="334"/>
      <c r="FB45" s="334"/>
      <c r="FC45" s="334"/>
      <c r="FD45" s="334"/>
      <c r="FE45" s="334"/>
      <c r="FF45" s="334"/>
      <c r="FG45" s="334"/>
      <c r="FH45" s="334"/>
      <c r="FI45" s="334"/>
      <c r="FJ45" s="334"/>
      <c r="FK45" s="334"/>
      <c r="FL45" s="334"/>
      <c r="FM45" s="334"/>
      <c r="FN45" s="334"/>
      <c r="FO45" s="334"/>
      <c r="FP45" s="334"/>
      <c r="FQ45" s="334"/>
      <c r="FR45" s="334"/>
      <c r="FS45" s="334"/>
      <c r="FT45" s="334"/>
      <c r="FU45" s="334"/>
      <c r="FV45" s="334"/>
      <c r="FW45" s="334"/>
      <c r="FX45" s="334"/>
      <c r="FY45" s="334"/>
      <c r="FZ45" s="334"/>
      <c r="GA45" s="334"/>
      <c r="GB45" s="334"/>
      <c r="GC45" s="334"/>
      <c r="GD45" s="334"/>
      <c r="GE45" s="334"/>
      <c r="GF45" s="334"/>
      <c r="GG45" s="334"/>
      <c r="GH45" s="334"/>
      <c r="GI45" s="334"/>
      <c r="GJ45" s="334"/>
      <c r="GK45" s="334"/>
      <c r="GL45" s="334"/>
      <c r="GM45" s="334"/>
      <c r="GN45" s="334"/>
      <c r="GO45" s="334"/>
      <c r="GP45" s="334"/>
      <c r="GQ45" s="334"/>
      <c r="GR45" s="334"/>
      <c r="GS45" s="334"/>
      <c r="GT45" s="334"/>
      <c r="GU45" s="334"/>
      <c r="GV45" s="334"/>
      <c r="GW45" s="334"/>
      <c r="GX45" s="334"/>
      <c r="GY45" s="334"/>
      <c r="GZ45" s="334"/>
      <c r="HA45" s="334"/>
      <c r="HB45" s="334"/>
      <c r="HC45" s="334"/>
      <c r="HD45" s="334"/>
      <c r="HE45" s="334"/>
      <c r="HF45" s="334"/>
      <c r="HG45" s="334"/>
      <c r="HH45" s="334"/>
      <c r="HI45" s="334"/>
      <c r="HJ45" s="334"/>
      <c r="HK45" s="334"/>
      <c r="HL45" s="334"/>
      <c r="HM45" s="334"/>
      <c r="HN45" s="334"/>
      <c r="HO45" s="334"/>
      <c r="HP45" s="334"/>
      <c r="HQ45" s="334"/>
      <c r="HR45" s="334"/>
      <c r="HS45" s="334"/>
      <c r="HT45" s="334"/>
      <c r="HU45" s="334"/>
      <c r="HV45" s="334"/>
      <c r="HW45" s="334"/>
      <c r="HX45" s="334"/>
      <c r="HY45" s="334"/>
      <c r="HZ45" s="334"/>
      <c r="IA45" s="334"/>
      <c r="IB45" s="334"/>
      <c r="IC45" s="334"/>
      <c r="ID45" s="334"/>
      <c r="IE45" s="334"/>
      <c r="IF45" s="334"/>
      <c r="IG45" s="334"/>
      <c r="IH45" s="334"/>
      <c r="II45" s="334"/>
      <c r="IJ45" s="334"/>
      <c r="IK45" s="334"/>
      <c r="IL45" s="334"/>
      <c r="IM45" s="334"/>
      <c r="IN45" s="334"/>
      <c r="IO45" s="334"/>
      <c r="IP45" s="334"/>
      <c r="IQ45" s="334"/>
      <c r="IR45" s="334"/>
      <c r="IS45" s="334"/>
      <c r="IT45" s="334"/>
      <c r="IU45" s="334"/>
      <c r="IV45" s="334"/>
    </row>
    <row r="46" spans="1:256" ht="13.5" customHeight="1">
      <c r="A46" s="488"/>
      <c r="B46" s="524" t="s">
        <v>651</v>
      </c>
      <c r="C46" s="525"/>
      <c r="D46" s="525"/>
      <c r="E46" s="525"/>
      <c r="F46" s="525"/>
      <c r="G46" s="525"/>
      <c r="H46" s="525"/>
      <c r="I46" s="526"/>
      <c r="J46" s="488"/>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4"/>
      <c r="BJ46" s="334"/>
      <c r="BK46" s="334"/>
      <c r="BL46" s="334"/>
      <c r="BM46" s="334"/>
      <c r="BN46" s="334"/>
      <c r="BO46" s="334"/>
      <c r="BP46" s="334"/>
      <c r="BQ46" s="334"/>
      <c r="BR46" s="334"/>
      <c r="BS46" s="334"/>
      <c r="BT46" s="334"/>
      <c r="BU46" s="334"/>
      <c r="BV46" s="334"/>
      <c r="BW46" s="334"/>
      <c r="BX46" s="334"/>
      <c r="BY46" s="334"/>
      <c r="BZ46" s="334"/>
      <c r="CA46" s="334"/>
      <c r="CB46" s="334"/>
      <c r="CC46" s="334"/>
      <c r="CD46" s="334"/>
      <c r="CE46" s="334"/>
      <c r="CF46" s="334"/>
      <c r="CG46" s="334"/>
      <c r="CH46" s="334"/>
      <c r="CI46" s="334"/>
      <c r="CJ46" s="334"/>
      <c r="CK46" s="334"/>
      <c r="CL46" s="334"/>
      <c r="CM46" s="334"/>
      <c r="CN46" s="334"/>
      <c r="CO46" s="334"/>
      <c r="CP46" s="334"/>
      <c r="CQ46" s="334"/>
      <c r="CR46" s="334"/>
      <c r="CS46" s="334"/>
      <c r="CT46" s="334"/>
      <c r="CU46" s="334"/>
      <c r="CV46" s="334"/>
      <c r="CW46" s="334"/>
      <c r="CX46" s="334"/>
      <c r="CY46" s="334"/>
      <c r="CZ46" s="334"/>
      <c r="DA46" s="334"/>
      <c r="DB46" s="334"/>
      <c r="DC46" s="334"/>
      <c r="DD46" s="334"/>
      <c r="DE46" s="334"/>
      <c r="DF46" s="334"/>
      <c r="DG46" s="334"/>
      <c r="DH46" s="334"/>
      <c r="DI46" s="334"/>
      <c r="DJ46" s="334"/>
      <c r="DK46" s="334"/>
      <c r="DL46" s="334"/>
      <c r="DM46" s="334"/>
      <c r="DN46" s="334"/>
      <c r="DO46" s="334"/>
      <c r="DP46" s="334"/>
      <c r="DQ46" s="334"/>
      <c r="DR46" s="334"/>
      <c r="DS46" s="334"/>
      <c r="DT46" s="334"/>
      <c r="DU46" s="334"/>
      <c r="DV46" s="334"/>
      <c r="DW46" s="334"/>
      <c r="DX46" s="334"/>
      <c r="DY46" s="334"/>
      <c r="DZ46" s="334"/>
      <c r="EA46" s="334"/>
      <c r="EB46" s="334"/>
      <c r="EC46" s="334"/>
      <c r="ED46" s="334"/>
      <c r="EE46" s="334"/>
      <c r="EF46" s="334"/>
      <c r="EG46" s="334"/>
      <c r="EH46" s="334"/>
      <c r="EI46" s="334"/>
      <c r="EJ46" s="334"/>
      <c r="EK46" s="334"/>
      <c r="EL46" s="334"/>
      <c r="EM46" s="334"/>
      <c r="EN46" s="334"/>
      <c r="EO46" s="334"/>
      <c r="EP46" s="334"/>
      <c r="EQ46" s="334"/>
      <c r="ER46" s="334"/>
      <c r="ES46" s="334"/>
      <c r="ET46" s="334"/>
      <c r="EU46" s="334"/>
      <c r="EV46" s="334"/>
      <c r="EW46" s="334"/>
      <c r="EX46" s="334"/>
      <c r="EY46" s="334"/>
      <c r="EZ46" s="334"/>
      <c r="FA46" s="334"/>
      <c r="FB46" s="334"/>
      <c r="FC46" s="334"/>
      <c r="FD46" s="334"/>
      <c r="FE46" s="334"/>
      <c r="FF46" s="334"/>
      <c r="FG46" s="334"/>
      <c r="FH46" s="334"/>
      <c r="FI46" s="334"/>
      <c r="FJ46" s="334"/>
      <c r="FK46" s="334"/>
      <c r="FL46" s="334"/>
      <c r="FM46" s="334"/>
      <c r="FN46" s="334"/>
      <c r="FO46" s="334"/>
      <c r="FP46" s="334"/>
      <c r="FQ46" s="334"/>
      <c r="FR46" s="334"/>
      <c r="FS46" s="334"/>
      <c r="FT46" s="334"/>
      <c r="FU46" s="334"/>
      <c r="FV46" s="334"/>
      <c r="FW46" s="334"/>
      <c r="FX46" s="334"/>
      <c r="FY46" s="334"/>
      <c r="FZ46" s="334"/>
      <c r="GA46" s="334"/>
      <c r="GB46" s="334"/>
      <c r="GC46" s="334"/>
      <c r="GD46" s="334"/>
      <c r="GE46" s="334"/>
      <c r="GF46" s="334"/>
      <c r="GG46" s="334"/>
      <c r="GH46" s="334"/>
      <c r="GI46" s="334"/>
      <c r="GJ46" s="334"/>
      <c r="GK46" s="334"/>
      <c r="GL46" s="334"/>
      <c r="GM46" s="334"/>
      <c r="GN46" s="334"/>
      <c r="GO46" s="334"/>
      <c r="GP46" s="334"/>
      <c r="GQ46" s="334"/>
      <c r="GR46" s="334"/>
      <c r="GS46" s="334"/>
      <c r="GT46" s="334"/>
      <c r="GU46" s="334"/>
      <c r="GV46" s="334"/>
      <c r="GW46" s="334"/>
      <c r="GX46" s="334"/>
      <c r="GY46" s="334"/>
      <c r="GZ46" s="334"/>
      <c r="HA46" s="334"/>
      <c r="HB46" s="334"/>
      <c r="HC46" s="334"/>
      <c r="HD46" s="334"/>
      <c r="HE46" s="334"/>
      <c r="HF46" s="334"/>
      <c r="HG46" s="334"/>
      <c r="HH46" s="334"/>
      <c r="HI46" s="334"/>
      <c r="HJ46" s="334"/>
      <c r="HK46" s="334"/>
      <c r="HL46" s="334"/>
      <c r="HM46" s="334"/>
      <c r="HN46" s="334"/>
      <c r="HO46" s="334"/>
      <c r="HP46" s="334"/>
      <c r="HQ46" s="334"/>
      <c r="HR46" s="334"/>
      <c r="HS46" s="334"/>
      <c r="HT46" s="334"/>
      <c r="HU46" s="334"/>
      <c r="HV46" s="334"/>
      <c r="HW46" s="334"/>
      <c r="HX46" s="334"/>
      <c r="HY46" s="334"/>
      <c r="HZ46" s="334"/>
      <c r="IA46" s="334"/>
      <c r="IB46" s="334"/>
      <c r="IC46" s="334"/>
      <c r="ID46" s="334"/>
      <c r="IE46" s="334"/>
      <c r="IF46" s="334"/>
      <c r="IG46" s="334"/>
      <c r="IH46" s="334"/>
      <c r="II46" s="334"/>
      <c r="IJ46" s="334"/>
      <c r="IK46" s="334"/>
      <c r="IL46" s="334"/>
      <c r="IM46" s="334"/>
      <c r="IN46" s="334"/>
      <c r="IO46" s="334"/>
      <c r="IP46" s="334"/>
      <c r="IQ46" s="334"/>
      <c r="IR46" s="334"/>
      <c r="IS46" s="334"/>
      <c r="IT46" s="334"/>
      <c r="IU46" s="334"/>
      <c r="IV46" s="334"/>
    </row>
    <row r="47" spans="1:256" ht="13.5" customHeight="1">
      <c r="A47" s="488"/>
      <c r="B47" s="524"/>
      <c r="C47" s="525"/>
      <c r="D47" s="525"/>
      <c r="E47" s="525"/>
      <c r="F47" s="525"/>
      <c r="G47" s="525"/>
      <c r="H47" s="525"/>
      <c r="I47" s="526"/>
      <c r="J47" s="488"/>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c r="BD47" s="334"/>
      <c r="BE47" s="334"/>
      <c r="BF47" s="334"/>
      <c r="BG47" s="334"/>
      <c r="BH47" s="334"/>
      <c r="BI47" s="334"/>
      <c r="BJ47" s="334"/>
      <c r="BK47" s="334"/>
      <c r="BL47" s="334"/>
      <c r="BM47" s="334"/>
      <c r="BN47" s="334"/>
      <c r="BO47" s="334"/>
      <c r="BP47" s="334"/>
      <c r="BQ47" s="334"/>
      <c r="BR47" s="334"/>
      <c r="BS47" s="334"/>
      <c r="BT47" s="334"/>
      <c r="BU47" s="334"/>
      <c r="BV47" s="334"/>
      <c r="BW47" s="334"/>
      <c r="BX47" s="334"/>
      <c r="BY47" s="334"/>
      <c r="BZ47" s="334"/>
      <c r="CA47" s="334"/>
      <c r="CB47" s="334"/>
      <c r="CC47" s="334"/>
      <c r="CD47" s="334"/>
      <c r="CE47" s="334"/>
      <c r="CF47" s="334"/>
      <c r="CG47" s="334"/>
      <c r="CH47" s="334"/>
      <c r="CI47" s="334"/>
      <c r="CJ47" s="334"/>
      <c r="CK47" s="334"/>
      <c r="CL47" s="334"/>
      <c r="CM47" s="334"/>
      <c r="CN47" s="334"/>
      <c r="CO47" s="334"/>
      <c r="CP47" s="334"/>
      <c r="CQ47" s="334"/>
      <c r="CR47" s="334"/>
      <c r="CS47" s="334"/>
      <c r="CT47" s="334"/>
      <c r="CU47" s="334"/>
      <c r="CV47" s="334"/>
      <c r="CW47" s="334"/>
      <c r="CX47" s="334"/>
      <c r="CY47" s="334"/>
      <c r="CZ47" s="334"/>
      <c r="DA47" s="334"/>
      <c r="DB47" s="334"/>
      <c r="DC47" s="334"/>
      <c r="DD47" s="334"/>
      <c r="DE47" s="334"/>
      <c r="DF47" s="334"/>
      <c r="DG47" s="334"/>
      <c r="DH47" s="334"/>
      <c r="DI47" s="334"/>
      <c r="DJ47" s="334"/>
      <c r="DK47" s="334"/>
      <c r="DL47" s="334"/>
      <c r="DM47" s="334"/>
      <c r="DN47" s="334"/>
      <c r="DO47" s="334"/>
      <c r="DP47" s="334"/>
      <c r="DQ47" s="334"/>
      <c r="DR47" s="334"/>
      <c r="DS47" s="334"/>
      <c r="DT47" s="334"/>
      <c r="DU47" s="334"/>
      <c r="DV47" s="334"/>
      <c r="DW47" s="334"/>
      <c r="DX47" s="334"/>
      <c r="DY47" s="334"/>
      <c r="DZ47" s="334"/>
      <c r="EA47" s="334"/>
      <c r="EB47" s="334"/>
      <c r="EC47" s="334"/>
      <c r="ED47" s="334"/>
      <c r="EE47" s="334"/>
      <c r="EF47" s="334"/>
      <c r="EG47" s="334"/>
      <c r="EH47" s="334"/>
      <c r="EI47" s="334"/>
      <c r="EJ47" s="334"/>
      <c r="EK47" s="334"/>
      <c r="EL47" s="334"/>
      <c r="EM47" s="334"/>
      <c r="EN47" s="334"/>
      <c r="EO47" s="334"/>
      <c r="EP47" s="334"/>
      <c r="EQ47" s="334"/>
      <c r="ER47" s="334"/>
      <c r="ES47" s="334"/>
      <c r="ET47" s="334"/>
      <c r="EU47" s="334"/>
      <c r="EV47" s="334"/>
      <c r="EW47" s="334"/>
      <c r="EX47" s="334"/>
      <c r="EY47" s="334"/>
      <c r="EZ47" s="334"/>
      <c r="FA47" s="334"/>
      <c r="FB47" s="334"/>
      <c r="FC47" s="334"/>
      <c r="FD47" s="334"/>
      <c r="FE47" s="334"/>
      <c r="FF47" s="334"/>
      <c r="FG47" s="334"/>
      <c r="FH47" s="334"/>
      <c r="FI47" s="334"/>
      <c r="FJ47" s="334"/>
      <c r="FK47" s="334"/>
      <c r="FL47" s="334"/>
      <c r="FM47" s="334"/>
      <c r="FN47" s="334"/>
      <c r="FO47" s="334"/>
      <c r="FP47" s="334"/>
      <c r="FQ47" s="334"/>
      <c r="FR47" s="334"/>
      <c r="FS47" s="334"/>
      <c r="FT47" s="334"/>
      <c r="FU47" s="334"/>
      <c r="FV47" s="334"/>
      <c r="FW47" s="334"/>
      <c r="FX47" s="334"/>
      <c r="FY47" s="334"/>
      <c r="FZ47" s="334"/>
      <c r="GA47" s="334"/>
      <c r="GB47" s="334"/>
      <c r="GC47" s="334"/>
      <c r="GD47" s="334"/>
      <c r="GE47" s="334"/>
      <c r="GF47" s="334"/>
      <c r="GG47" s="334"/>
      <c r="GH47" s="334"/>
      <c r="GI47" s="334"/>
      <c r="GJ47" s="334"/>
      <c r="GK47" s="334"/>
      <c r="GL47" s="334"/>
      <c r="GM47" s="334"/>
      <c r="GN47" s="334"/>
      <c r="GO47" s="334"/>
      <c r="GP47" s="334"/>
      <c r="GQ47" s="334"/>
      <c r="GR47" s="334"/>
      <c r="GS47" s="334"/>
      <c r="GT47" s="334"/>
      <c r="GU47" s="334"/>
      <c r="GV47" s="334"/>
      <c r="GW47" s="334"/>
      <c r="GX47" s="334"/>
      <c r="GY47" s="334"/>
      <c r="GZ47" s="334"/>
      <c r="HA47" s="334"/>
      <c r="HB47" s="334"/>
      <c r="HC47" s="334"/>
      <c r="HD47" s="334"/>
      <c r="HE47" s="334"/>
      <c r="HF47" s="334"/>
      <c r="HG47" s="334"/>
      <c r="HH47" s="334"/>
      <c r="HI47" s="334"/>
      <c r="HJ47" s="334"/>
      <c r="HK47" s="334"/>
      <c r="HL47" s="334"/>
      <c r="HM47" s="334"/>
      <c r="HN47" s="334"/>
      <c r="HO47" s="334"/>
      <c r="HP47" s="334"/>
      <c r="HQ47" s="334"/>
      <c r="HR47" s="334"/>
      <c r="HS47" s="334"/>
      <c r="HT47" s="334"/>
      <c r="HU47" s="334"/>
      <c r="HV47" s="334"/>
      <c r="HW47" s="334"/>
      <c r="HX47" s="334"/>
      <c r="HY47" s="334"/>
      <c r="HZ47" s="334"/>
      <c r="IA47" s="334"/>
      <c r="IB47" s="334"/>
      <c r="IC47" s="334"/>
      <c r="ID47" s="334"/>
      <c r="IE47" s="334"/>
      <c r="IF47" s="334"/>
      <c r="IG47" s="334"/>
      <c r="IH47" s="334"/>
      <c r="II47" s="334"/>
      <c r="IJ47" s="334"/>
      <c r="IK47" s="334"/>
      <c r="IL47" s="334"/>
      <c r="IM47" s="334"/>
      <c r="IN47" s="334"/>
      <c r="IO47" s="334"/>
      <c r="IP47" s="334"/>
      <c r="IQ47" s="334"/>
      <c r="IR47" s="334"/>
      <c r="IS47" s="334"/>
      <c r="IT47" s="334"/>
      <c r="IU47" s="334"/>
      <c r="IV47" s="334"/>
    </row>
    <row r="48" spans="1:256" ht="13.5" customHeight="1">
      <c r="A48" s="488"/>
      <c r="B48" s="524"/>
      <c r="C48" s="525"/>
      <c r="D48" s="525"/>
      <c r="E48" s="525"/>
      <c r="F48" s="525"/>
      <c r="G48" s="525"/>
      <c r="H48" s="525"/>
      <c r="I48" s="526"/>
      <c r="J48" s="488"/>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4"/>
      <c r="AV48" s="334"/>
      <c r="AW48" s="334"/>
      <c r="AX48" s="334"/>
      <c r="AY48" s="334"/>
      <c r="AZ48" s="334"/>
      <c r="BA48" s="334"/>
      <c r="BB48" s="334"/>
      <c r="BC48" s="334"/>
      <c r="BD48" s="334"/>
      <c r="BE48" s="334"/>
      <c r="BF48" s="334"/>
      <c r="BG48" s="334"/>
      <c r="BH48" s="334"/>
      <c r="BI48" s="334"/>
      <c r="BJ48" s="334"/>
      <c r="BK48" s="334"/>
      <c r="BL48" s="334"/>
      <c r="BM48" s="334"/>
      <c r="BN48" s="334"/>
      <c r="BO48" s="334"/>
      <c r="BP48" s="334"/>
      <c r="BQ48" s="334"/>
      <c r="BR48" s="334"/>
      <c r="BS48" s="334"/>
      <c r="BT48" s="334"/>
      <c r="BU48" s="334"/>
      <c r="BV48" s="334"/>
      <c r="BW48" s="334"/>
      <c r="BX48" s="334"/>
      <c r="BY48" s="334"/>
      <c r="BZ48" s="334"/>
      <c r="CA48" s="334"/>
      <c r="CB48" s="334"/>
      <c r="CC48" s="334"/>
      <c r="CD48" s="334"/>
      <c r="CE48" s="334"/>
      <c r="CF48" s="334"/>
      <c r="CG48" s="334"/>
      <c r="CH48" s="334"/>
      <c r="CI48" s="334"/>
      <c r="CJ48" s="334"/>
      <c r="CK48" s="334"/>
      <c r="CL48" s="334"/>
      <c r="CM48" s="334"/>
      <c r="CN48" s="334"/>
      <c r="CO48" s="334"/>
      <c r="CP48" s="334"/>
      <c r="CQ48" s="334"/>
      <c r="CR48" s="334"/>
      <c r="CS48" s="334"/>
      <c r="CT48" s="334"/>
      <c r="CU48" s="334"/>
      <c r="CV48" s="334"/>
      <c r="CW48" s="334"/>
      <c r="CX48" s="334"/>
      <c r="CY48" s="334"/>
      <c r="CZ48" s="334"/>
      <c r="DA48" s="334"/>
      <c r="DB48" s="334"/>
      <c r="DC48" s="334"/>
      <c r="DD48" s="334"/>
      <c r="DE48" s="334"/>
      <c r="DF48" s="334"/>
      <c r="DG48" s="334"/>
      <c r="DH48" s="334"/>
      <c r="DI48" s="334"/>
      <c r="DJ48" s="334"/>
      <c r="DK48" s="334"/>
      <c r="DL48" s="334"/>
      <c r="DM48" s="334"/>
      <c r="DN48" s="334"/>
      <c r="DO48" s="334"/>
      <c r="DP48" s="334"/>
      <c r="DQ48" s="334"/>
      <c r="DR48" s="334"/>
      <c r="DS48" s="334"/>
      <c r="DT48" s="334"/>
      <c r="DU48" s="334"/>
      <c r="DV48" s="334"/>
      <c r="DW48" s="334"/>
      <c r="DX48" s="334"/>
      <c r="DY48" s="334"/>
      <c r="DZ48" s="334"/>
      <c r="EA48" s="334"/>
      <c r="EB48" s="334"/>
      <c r="EC48" s="334"/>
      <c r="ED48" s="334"/>
      <c r="EE48" s="334"/>
      <c r="EF48" s="334"/>
      <c r="EG48" s="334"/>
      <c r="EH48" s="334"/>
      <c r="EI48" s="334"/>
      <c r="EJ48" s="334"/>
      <c r="EK48" s="334"/>
      <c r="EL48" s="334"/>
      <c r="EM48" s="334"/>
      <c r="EN48" s="334"/>
      <c r="EO48" s="334"/>
      <c r="EP48" s="334"/>
      <c r="EQ48" s="334"/>
      <c r="ER48" s="334"/>
      <c r="ES48" s="334"/>
      <c r="ET48" s="334"/>
      <c r="EU48" s="334"/>
      <c r="EV48" s="334"/>
      <c r="EW48" s="334"/>
      <c r="EX48" s="334"/>
      <c r="EY48" s="334"/>
      <c r="EZ48" s="334"/>
      <c r="FA48" s="334"/>
      <c r="FB48" s="334"/>
      <c r="FC48" s="334"/>
      <c r="FD48" s="334"/>
      <c r="FE48" s="334"/>
      <c r="FF48" s="334"/>
      <c r="FG48" s="334"/>
      <c r="FH48" s="334"/>
      <c r="FI48" s="334"/>
      <c r="FJ48" s="334"/>
      <c r="FK48" s="334"/>
      <c r="FL48" s="334"/>
      <c r="FM48" s="334"/>
      <c r="FN48" s="334"/>
      <c r="FO48" s="334"/>
      <c r="FP48" s="334"/>
      <c r="FQ48" s="334"/>
      <c r="FR48" s="334"/>
      <c r="FS48" s="334"/>
      <c r="FT48" s="334"/>
      <c r="FU48" s="334"/>
      <c r="FV48" s="334"/>
      <c r="FW48" s="334"/>
      <c r="FX48" s="334"/>
      <c r="FY48" s="334"/>
      <c r="FZ48" s="334"/>
      <c r="GA48" s="334"/>
      <c r="GB48" s="334"/>
      <c r="GC48" s="334"/>
      <c r="GD48" s="334"/>
      <c r="GE48" s="334"/>
      <c r="GF48" s="334"/>
      <c r="GG48" s="334"/>
      <c r="GH48" s="334"/>
      <c r="GI48" s="334"/>
      <c r="GJ48" s="334"/>
      <c r="GK48" s="334"/>
      <c r="GL48" s="334"/>
      <c r="GM48" s="334"/>
      <c r="GN48" s="334"/>
      <c r="GO48" s="334"/>
      <c r="GP48" s="334"/>
      <c r="GQ48" s="334"/>
      <c r="GR48" s="334"/>
      <c r="GS48" s="334"/>
      <c r="GT48" s="334"/>
      <c r="GU48" s="334"/>
      <c r="GV48" s="334"/>
      <c r="GW48" s="334"/>
      <c r="GX48" s="334"/>
      <c r="GY48" s="334"/>
      <c r="GZ48" s="334"/>
      <c r="HA48" s="334"/>
      <c r="HB48" s="334"/>
      <c r="HC48" s="334"/>
      <c r="HD48" s="334"/>
      <c r="HE48" s="334"/>
      <c r="HF48" s="334"/>
      <c r="HG48" s="334"/>
      <c r="HH48" s="334"/>
      <c r="HI48" s="334"/>
      <c r="HJ48" s="334"/>
      <c r="HK48" s="334"/>
      <c r="HL48" s="334"/>
      <c r="HM48" s="334"/>
      <c r="HN48" s="334"/>
      <c r="HO48" s="334"/>
      <c r="HP48" s="334"/>
      <c r="HQ48" s="334"/>
      <c r="HR48" s="334"/>
      <c r="HS48" s="334"/>
      <c r="HT48" s="334"/>
      <c r="HU48" s="334"/>
      <c r="HV48" s="334"/>
      <c r="HW48" s="334"/>
      <c r="HX48" s="334"/>
      <c r="HY48" s="334"/>
      <c r="HZ48" s="334"/>
      <c r="IA48" s="334"/>
      <c r="IB48" s="334"/>
      <c r="IC48" s="334"/>
      <c r="ID48" s="334"/>
      <c r="IE48" s="334"/>
      <c r="IF48" s="334"/>
      <c r="IG48" s="334"/>
      <c r="IH48" s="334"/>
      <c r="II48" s="334"/>
      <c r="IJ48" s="334"/>
      <c r="IK48" s="334"/>
      <c r="IL48" s="334"/>
      <c r="IM48" s="334"/>
      <c r="IN48" s="334"/>
      <c r="IO48" s="334"/>
      <c r="IP48" s="334"/>
      <c r="IQ48" s="334"/>
      <c r="IR48" s="334"/>
      <c r="IS48" s="334"/>
      <c r="IT48" s="334"/>
      <c r="IU48" s="334"/>
      <c r="IV48" s="334"/>
    </row>
    <row r="49" spans="1:256" ht="13.5" customHeight="1">
      <c r="A49" s="488"/>
      <c r="B49" s="515"/>
      <c r="C49" s="516"/>
      <c r="D49" s="516"/>
      <c r="E49" s="516"/>
      <c r="F49" s="516"/>
      <c r="G49" s="516"/>
      <c r="H49" s="516"/>
      <c r="I49" s="517"/>
      <c r="J49" s="488"/>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4"/>
      <c r="BR49" s="334"/>
      <c r="BS49" s="334"/>
      <c r="BT49" s="334"/>
      <c r="BU49" s="334"/>
      <c r="BV49" s="334"/>
      <c r="BW49" s="334"/>
      <c r="BX49" s="334"/>
      <c r="BY49" s="334"/>
      <c r="BZ49" s="334"/>
      <c r="CA49" s="334"/>
      <c r="CB49" s="334"/>
      <c r="CC49" s="334"/>
      <c r="CD49" s="334"/>
      <c r="CE49" s="334"/>
      <c r="CF49" s="334"/>
      <c r="CG49" s="334"/>
      <c r="CH49" s="334"/>
      <c r="CI49" s="334"/>
      <c r="CJ49" s="334"/>
      <c r="CK49" s="334"/>
      <c r="CL49" s="334"/>
      <c r="CM49" s="334"/>
      <c r="CN49" s="334"/>
      <c r="CO49" s="334"/>
      <c r="CP49" s="334"/>
      <c r="CQ49" s="334"/>
      <c r="CR49" s="334"/>
      <c r="CS49" s="334"/>
      <c r="CT49" s="334"/>
      <c r="CU49" s="334"/>
      <c r="CV49" s="334"/>
      <c r="CW49" s="334"/>
      <c r="CX49" s="334"/>
      <c r="CY49" s="334"/>
      <c r="CZ49" s="334"/>
      <c r="DA49" s="334"/>
      <c r="DB49" s="334"/>
      <c r="DC49" s="334"/>
      <c r="DD49" s="334"/>
      <c r="DE49" s="334"/>
      <c r="DF49" s="334"/>
      <c r="DG49" s="334"/>
      <c r="DH49" s="334"/>
      <c r="DI49" s="334"/>
      <c r="DJ49" s="334"/>
      <c r="DK49" s="334"/>
      <c r="DL49" s="334"/>
      <c r="DM49" s="334"/>
      <c r="DN49" s="334"/>
      <c r="DO49" s="334"/>
      <c r="DP49" s="334"/>
      <c r="DQ49" s="334"/>
      <c r="DR49" s="334"/>
      <c r="DS49" s="334"/>
      <c r="DT49" s="334"/>
      <c r="DU49" s="334"/>
      <c r="DV49" s="334"/>
      <c r="DW49" s="334"/>
      <c r="DX49" s="334"/>
      <c r="DY49" s="334"/>
      <c r="DZ49" s="334"/>
      <c r="EA49" s="334"/>
      <c r="EB49" s="334"/>
      <c r="EC49" s="334"/>
      <c r="ED49" s="334"/>
      <c r="EE49" s="334"/>
      <c r="EF49" s="334"/>
      <c r="EG49" s="334"/>
      <c r="EH49" s="334"/>
      <c r="EI49" s="334"/>
      <c r="EJ49" s="334"/>
      <c r="EK49" s="334"/>
      <c r="EL49" s="334"/>
      <c r="EM49" s="334"/>
      <c r="EN49" s="334"/>
      <c r="EO49" s="334"/>
      <c r="EP49" s="334"/>
      <c r="EQ49" s="334"/>
      <c r="ER49" s="334"/>
      <c r="ES49" s="334"/>
      <c r="ET49" s="334"/>
      <c r="EU49" s="334"/>
      <c r="EV49" s="334"/>
      <c r="EW49" s="334"/>
      <c r="EX49" s="334"/>
      <c r="EY49" s="334"/>
      <c r="EZ49" s="334"/>
      <c r="FA49" s="334"/>
      <c r="FB49" s="334"/>
      <c r="FC49" s="334"/>
      <c r="FD49" s="334"/>
      <c r="FE49" s="334"/>
      <c r="FF49" s="334"/>
      <c r="FG49" s="334"/>
      <c r="FH49" s="334"/>
      <c r="FI49" s="334"/>
      <c r="FJ49" s="334"/>
      <c r="FK49" s="334"/>
      <c r="FL49" s="334"/>
      <c r="FM49" s="334"/>
      <c r="FN49" s="334"/>
      <c r="FO49" s="334"/>
      <c r="FP49" s="334"/>
      <c r="FQ49" s="334"/>
      <c r="FR49" s="334"/>
      <c r="FS49" s="334"/>
      <c r="FT49" s="334"/>
      <c r="FU49" s="334"/>
      <c r="FV49" s="334"/>
      <c r="FW49" s="334"/>
      <c r="FX49" s="334"/>
      <c r="FY49" s="334"/>
      <c r="FZ49" s="334"/>
      <c r="GA49" s="334"/>
      <c r="GB49" s="334"/>
      <c r="GC49" s="334"/>
      <c r="GD49" s="334"/>
      <c r="GE49" s="334"/>
      <c r="GF49" s="334"/>
      <c r="GG49" s="334"/>
      <c r="GH49" s="334"/>
      <c r="GI49" s="334"/>
      <c r="GJ49" s="334"/>
      <c r="GK49" s="334"/>
      <c r="GL49" s="334"/>
      <c r="GM49" s="334"/>
      <c r="GN49" s="334"/>
      <c r="GO49" s="334"/>
      <c r="GP49" s="334"/>
      <c r="GQ49" s="334"/>
      <c r="GR49" s="334"/>
      <c r="GS49" s="334"/>
      <c r="GT49" s="334"/>
      <c r="GU49" s="334"/>
      <c r="GV49" s="334"/>
      <c r="GW49" s="334"/>
      <c r="GX49" s="334"/>
      <c r="GY49" s="334"/>
      <c r="GZ49" s="334"/>
      <c r="HA49" s="334"/>
      <c r="HB49" s="334"/>
      <c r="HC49" s="334"/>
      <c r="HD49" s="334"/>
      <c r="HE49" s="334"/>
      <c r="HF49" s="334"/>
      <c r="HG49" s="334"/>
      <c r="HH49" s="334"/>
      <c r="HI49" s="334"/>
      <c r="HJ49" s="334"/>
      <c r="HK49" s="334"/>
      <c r="HL49" s="334"/>
      <c r="HM49" s="334"/>
      <c r="HN49" s="334"/>
      <c r="HO49" s="334"/>
      <c r="HP49" s="334"/>
      <c r="HQ49" s="334"/>
      <c r="HR49" s="334"/>
      <c r="HS49" s="334"/>
      <c r="HT49" s="334"/>
      <c r="HU49" s="334"/>
      <c r="HV49" s="334"/>
      <c r="HW49" s="334"/>
      <c r="HX49" s="334"/>
      <c r="HY49" s="334"/>
      <c r="HZ49" s="334"/>
      <c r="IA49" s="334"/>
      <c r="IB49" s="334"/>
      <c r="IC49" s="334"/>
      <c r="ID49" s="334"/>
      <c r="IE49" s="334"/>
      <c r="IF49" s="334"/>
      <c r="IG49" s="334"/>
      <c r="IH49" s="334"/>
      <c r="II49" s="334"/>
      <c r="IJ49" s="334"/>
      <c r="IK49" s="334"/>
      <c r="IL49" s="334"/>
      <c r="IM49" s="334"/>
      <c r="IN49" s="334"/>
      <c r="IO49" s="334"/>
      <c r="IP49" s="334"/>
      <c r="IQ49" s="334"/>
      <c r="IR49" s="334"/>
      <c r="IS49" s="334"/>
      <c r="IT49" s="334"/>
      <c r="IU49" s="334"/>
      <c r="IV49" s="334"/>
    </row>
    <row r="50" spans="1:256" ht="13.5" customHeight="1">
      <c r="A50" s="488"/>
      <c r="B50" s="515"/>
      <c r="C50" s="516"/>
      <c r="D50" s="516"/>
      <c r="E50" s="516"/>
      <c r="F50" s="516"/>
      <c r="G50" s="516"/>
      <c r="H50" s="516"/>
      <c r="I50" s="517"/>
      <c r="J50" s="488"/>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334"/>
      <c r="BR50" s="334"/>
      <c r="BS50" s="334"/>
      <c r="BT50" s="334"/>
      <c r="BU50" s="334"/>
      <c r="BV50" s="334"/>
      <c r="BW50" s="334"/>
      <c r="BX50" s="334"/>
      <c r="BY50" s="334"/>
      <c r="BZ50" s="334"/>
      <c r="CA50" s="334"/>
      <c r="CB50" s="334"/>
      <c r="CC50" s="334"/>
      <c r="CD50" s="334"/>
      <c r="CE50" s="334"/>
      <c r="CF50" s="334"/>
      <c r="CG50" s="334"/>
      <c r="CH50" s="334"/>
      <c r="CI50" s="334"/>
      <c r="CJ50" s="334"/>
      <c r="CK50" s="334"/>
      <c r="CL50" s="334"/>
      <c r="CM50" s="334"/>
      <c r="CN50" s="334"/>
      <c r="CO50" s="334"/>
      <c r="CP50" s="334"/>
      <c r="CQ50" s="334"/>
      <c r="CR50" s="334"/>
      <c r="CS50" s="334"/>
      <c r="CT50" s="334"/>
      <c r="CU50" s="334"/>
      <c r="CV50" s="334"/>
      <c r="CW50" s="334"/>
      <c r="CX50" s="334"/>
      <c r="CY50" s="334"/>
      <c r="CZ50" s="334"/>
      <c r="DA50" s="334"/>
      <c r="DB50" s="334"/>
      <c r="DC50" s="334"/>
      <c r="DD50" s="334"/>
      <c r="DE50" s="334"/>
      <c r="DF50" s="334"/>
      <c r="DG50" s="334"/>
      <c r="DH50" s="334"/>
      <c r="DI50" s="334"/>
      <c r="DJ50" s="334"/>
      <c r="DK50" s="334"/>
      <c r="DL50" s="334"/>
      <c r="DM50" s="334"/>
      <c r="DN50" s="334"/>
      <c r="DO50" s="334"/>
      <c r="DP50" s="334"/>
      <c r="DQ50" s="334"/>
      <c r="DR50" s="334"/>
      <c r="DS50" s="334"/>
      <c r="DT50" s="334"/>
      <c r="DU50" s="334"/>
      <c r="DV50" s="334"/>
      <c r="DW50" s="334"/>
      <c r="DX50" s="334"/>
      <c r="DY50" s="334"/>
      <c r="DZ50" s="334"/>
      <c r="EA50" s="334"/>
      <c r="EB50" s="334"/>
      <c r="EC50" s="334"/>
      <c r="ED50" s="334"/>
      <c r="EE50" s="334"/>
      <c r="EF50" s="334"/>
      <c r="EG50" s="334"/>
      <c r="EH50" s="334"/>
      <c r="EI50" s="334"/>
      <c r="EJ50" s="334"/>
      <c r="EK50" s="334"/>
      <c r="EL50" s="334"/>
      <c r="EM50" s="334"/>
      <c r="EN50" s="334"/>
      <c r="EO50" s="334"/>
      <c r="EP50" s="334"/>
      <c r="EQ50" s="334"/>
      <c r="ER50" s="334"/>
      <c r="ES50" s="334"/>
      <c r="ET50" s="334"/>
      <c r="EU50" s="334"/>
      <c r="EV50" s="334"/>
      <c r="EW50" s="334"/>
      <c r="EX50" s="334"/>
      <c r="EY50" s="334"/>
      <c r="EZ50" s="334"/>
      <c r="FA50" s="334"/>
      <c r="FB50" s="334"/>
      <c r="FC50" s="334"/>
      <c r="FD50" s="334"/>
      <c r="FE50" s="334"/>
      <c r="FF50" s="334"/>
      <c r="FG50" s="334"/>
      <c r="FH50" s="334"/>
      <c r="FI50" s="334"/>
      <c r="FJ50" s="334"/>
      <c r="FK50" s="334"/>
      <c r="FL50" s="334"/>
      <c r="FM50" s="334"/>
      <c r="FN50" s="334"/>
      <c r="FO50" s="334"/>
      <c r="FP50" s="334"/>
      <c r="FQ50" s="334"/>
      <c r="FR50" s="334"/>
      <c r="FS50" s="334"/>
      <c r="FT50" s="334"/>
      <c r="FU50" s="334"/>
      <c r="FV50" s="334"/>
      <c r="FW50" s="334"/>
      <c r="FX50" s="334"/>
      <c r="FY50" s="334"/>
      <c r="FZ50" s="334"/>
      <c r="GA50" s="334"/>
      <c r="GB50" s="334"/>
      <c r="GC50" s="334"/>
      <c r="GD50" s="334"/>
      <c r="GE50" s="334"/>
      <c r="GF50" s="334"/>
      <c r="GG50" s="334"/>
      <c r="GH50" s="334"/>
      <c r="GI50" s="334"/>
      <c r="GJ50" s="334"/>
      <c r="GK50" s="334"/>
      <c r="GL50" s="334"/>
      <c r="GM50" s="334"/>
      <c r="GN50" s="334"/>
      <c r="GO50" s="334"/>
      <c r="GP50" s="334"/>
      <c r="GQ50" s="334"/>
      <c r="GR50" s="334"/>
      <c r="GS50" s="334"/>
      <c r="GT50" s="334"/>
      <c r="GU50" s="334"/>
      <c r="GV50" s="334"/>
      <c r="GW50" s="334"/>
      <c r="GX50" s="334"/>
      <c r="GY50" s="334"/>
      <c r="GZ50" s="334"/>
      <c r="HA50" s="334"/>
      <c r="HB50" s="334"/>
      <c r="HC50" s="334"/>
      <c r="HD50" s="334"/>
      <c r="HE50" s="334"/>
      <c r="HF50" s="334"/>
      <c r="HG50" s="334"/>
      <c r="HH50" s="334"/>
      <c r="HI50" s="334"/>
      <c r="HJ50" s="334"/>
      <c r="HK50" s="334"/>
      <c r="HL50" s="334"/>
      <c r="HM50" s="334"/>
      <c r="HN50" s="334"/>
      <c r="HO50" s="334"/>
      <c r="HP50" s="334"/>
      <c r="HQ50" s="334"/>
      <c r="HR50" s="334"/>
      <c r="HS50" s="334"/>
      <c r="HT50" s="334"/>
      <c r="HU50" s="334"/>
      <c r="HV50" s="334"/>
      <c r="HW50" s="334"/>
      <c r="HX50" s="334"/>
      <c r="HY50" s="334"/>
      <c r="HZ50" s="334"/>
      <c r="IA50" s="334"/>
      <c r="IB50" s="334"/>
      <c r="IC50" s="334"/>
      <c r="ID50" s="334"/>
      <c r="IE50" s="334"/>
      <c r="IF50" s="334"/>
      <c r="IG50" s="334"/>
      <c r="IH50" s="334"/>
      <c r="II50" s="334"/>
      <c r="IJ50" s="334"/>
      <c r="IK50" s="334"/>
      <c r="IL50" s="334"/>
      <c r="IM50" s="334"/>
      <c r="IN50" s="334"/>
      <c r="IO50" s="334"/>
      <c r="IP50" s="334"/>
      <c r="IQ50" s="334"/>
      <c r="IR50" s="334"/>
      <c r="IS50" s="334"/>
      <c r="IT50" s="334"/>
      <c r="IU50" s="334"/>
      <c r="IV50" s="334"/>
    </row>
    <row r="51" spans="1:256" ht="13.5" customHeight="1">
      <c r="A51" s="488"/>
      <c r="B51" s="518"/>
      <c r="C51" s="519"/>
      <c r="D51" s="519"/>
      <c r="E51" s="519"/>
      <c r="F51" s="519"/>
      <c r="G51" s="519"/>
      <c r="H51" s="519"/>
      <c r="I51" s="520"/>
      <c r="J51" s="488"/>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4"/>
      <c r="BR51" s="334"/>
      <c r="BS51" s="334"/>
      <c r="BT51" s="334"/>
      <c r="BU51" s="334"/>
      <c r="BV51" s="334"/>
      <c r="BW51" s="334"/>
      <c r="BX51" s="334"/>
      <c r="BY51" s="334"/>
      <c r="BZ51" s="334"/>
      <c r="CA51" s="334"/>
      <c r="CB51" s="334"/>
      <c r="CC51" s="334"/>
      <c r="CD51" s="334"/>
      <c r="CE51" s="334"/>
      <c r="CF51" s="334"/>
      <c r="CG51" s="334"/>
      <c r="CH51" s="334"/>
      <c r="CI51" s="334"/>
      <c r="CJ51" s="334"/>
      <c r="CK51" s="334"/>
      <c r="CL51" s="334"/>
      <c r="CM51" s="334"/>
      <c r="CN51" s="334"/>
      <c r="CO51" s="334"/>
      <c r="CP51" s="334"/>
      <c r="CQ51" s="334"/>
      <c r="CR51" s="334"/>
      <c r="CS51" s="334"/>
      <c r="CT51" s="334"/>
      <c r="CU51" s="334"/>
      <c r="CV51" s="334"/>
      <c r="CW51" s="334"/>
      <c r="CX51" s="334"/>
      <c r="CY51" s="334"/>
      <c r="CZ51" s="334"/>
      <c r="DA51" s="334"/>
      <c r="DB51" s="334"/>
      <c r="DC51" s="334"/>
      <c r="DD51" s="334"/>
      <c r="DE51" s="334"/>
      <c r="DF51" s="334"/>
      <c r="DG51" s="334"/>
      <c r="DH51" s="334"/>
      <c r="DI51" s="334"/>
      <c r="DJ51" s="334"/>
      <c r="DK51" s="334"/>
      <c r="DL51" s="334"/>
      <c r="DM51" s="334"/>
      <c r="DN51" s="334"/>
      <c r="DO51" s="334"/>
      <c r="DP51" s="334"/>
      <c r="DQ51" s="334"/>
      <c r="DR51" s="334"/>
      <c r="DS51" s="334"/>
      <c r="DT51" s="334"/>
      <c r="DU51" s="334"/>
      <c r="DV51" s="334"/>
      <c r="DW51" s="334"/>
      <c r="DX51" s="334"/>
      <c r="DY51" s="334"/>
      <c r="DZ51" s="334"/>
      <c r="EA51" s="334"/>
      <c r="EB51" s="334"/>
      <c r="EC51" s="334"/>
      <c r="ED51" s="334"/>
      <c r="EE51" s="334"/>
      <c r="EF51" s="334"/>
      <c r="EG51" s="334"/>
      <c r="EH51" s="334"/>
      <c r="EI51" s="334"/>
      <c r="EJ51" s="334"/>
      <c r="EK51" s="334"/>
      <c r="EL51" s="334"/>
      <c r="EM51" s="334"/>
      <c r="EN51" s="334"/>
      <c r="EO51" s="334"/>
      <c r="EP51" s="334"/>
      <c r="EQ51" s="334"/>
      <c r="ER51" s="334"/>
      <c r="ES51" s="334"/>
      <c r="ET51" s="334"/>
      <c r="EU51" s="334"/>
      <c r="EV51" s="334"/>
      <c r="EW51" s="334"/>
      <c r="EX51" s="334"/>
      <c r="EY51" s="334"/>
      <c r="EZ51" s="334"/>
      <c r="FA51" s="334"/>
      <c r="FB51" s="334"/>
      <c r="FC51" s="334"/>
      <c r="FD51" s="334"/>
      <c r="FE51" s="334"/>
      <c r="FF51" s="334"/>
      <c r="FG51" s="334"/>
      <c r="FH51" s="334"/>
      <c r="FI51" s="334"/>
      <c r="FJ51" s="334"/>
      <c r="FK51" s="334"/>
      <c r="FL51" s="334"/>
      <c r="FM51" s="334"/>
      <c r="FN51" s="334"/>
      <c r="FO51" s="334"/>
      <c r="FP51" s="334"/>
      <c r="FQ51" s="334"/>
      <c r="FR51" s="334"/>
      <c r="FS51" s="334"/>
      <c r="FT51" s="334"/>
      <c r="FU51" s="334"/>
      <c r="FV51" s="334"/>
      <c r="FW51" s="334"/>
      <c r="FX51" s="334"/>
      <c r="FY51" s="334"/>
      <c r="FZ51" s="334"/>
      <c r="GA51" s="334"/>
      <c r="GB51" s="334"/>
      <c r="GC51" s="334"/>
      <c r="GD51" s="334"/>
      <c r="GE51" s="334"/>
      <c r="GF51" s="334"/>
      <c r="GG51" s="334"/>
      <c r="GH51" s="334"/>
      <c r="GI51" s="334"/>
      <c r="GJ51" s="334"/>
      <c r="GK51" s="334"/>
      <c r="GL51" s="334"/>
      <c r="GM51" s="334"/>
      <c r="GN51" s="334"/>
      <c r="GO51" s="334"/>
      <c r="GP51" s="334"/>
      <c r="GQ51" s="334"/>
      <c r="GR51" s="334"/>
      <c r="GS51" s="334"/>
      <c r="GT51" s="334"/>
      <c r="GU51" s="334"/>
      <c r="GV51" s="334"/>
      <c r="GW51" s="334"/>
      <c r="GX51" s="334"/>
      <c r="GY51" s="334"/>
      <c r="GZ51" s="334"/>
      <c r="HA51" s="334"/>
      <c r="HB51" s="334"/>
      <c r="HC51" s="334"/>
      <c r="HD51" s="334"/>
      <c r="HE51" s="334"/>
      <c r="HF51" s="334"/>
      <c r="HG51" s="334"/>
      <c r="HH51" s="334"/>
      <c r="HI51" s="334"/>
      <c r="HJ51" s="334"/>
      <c r="HK51" s="334"/>
      <c r="HL51" s="334"/>
      <c r="HM51" s="334"/>
      <c r="HN51" s="334"/>
      <c r="HO51" s="334"/>
      <c r="HP51" s="334"/>
      <c r="HQ51" s="334"/>
      <c r="HR51" s="334"/>
      <c r="HS51" s="334"/>
      <c r="HT51" s="334"/>
      <c r="HU51" s="334"/>
      <c r="HV51" s="334"/>
      <c r="HW51" s="334"/>
      <c r="HX51" s="334"/>
      <c r="HY51" s="334"/>
      <c r="HZ51" s="334"/>
      <c r="IA51" s="334"/>
      <c r="IB51" s="334"/>
      <c r="IC51" s="334"/>
      <c r="ID51" s="334"/>
      <c r="IE51" s="334"/>
      <c r="IF51" s="334"/>
      <c r="IG51" s="334"/>
      <c r="IH51" s="334"/>
      <c r="II51" s="334"/>
      <c r="IJ51" s="334"/>
      <c r="IK51" s="334"/>
      <c r="IL51" s="334"/>
      <c r="IM51" s="334"/>
      <c r="IN51" s="334"/>
      <c r="IO51" s="334"/>
      <c r="IP51" s="334"/>
      <c r="IQ51" s="334"/>
      <c r="IR51" s="334"/>
      <c r="IS51" s="334"/>
      <c r="IT51" s="334"/>
      <c r="IU51" s="334"/>
      <c r="IV51" s="334"/>
    </row>
    <row r="52" spans="1:256">
      <c r="A52" s="488"/>
      <c r="B52" s="488"/>
      <c r="C52" s="488"/>
      <c r="D52" s="488"/>
      <c r="E52" s="488"/>
      <c r="F52" s="488"/>
      <c r="G52" s="488"/>
      <c r="H52" s="488"/>
      <c r="I52" s="488"/>
      <c r="J52" s="488"/>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334"/>
      <c r="BR52" s="334"/>
      <c r="BS52" s="334"/>
      <c r="BT52" s="334"/>
      <c r="BU52" s="334"/>
      <c r="BV52" s="334"/>
      <c r="BW52" s="334"/>
      <c r="BX52" s="334"/>
      <c r="BY52" s="334"/>
      <c r="BZ52" s="334"/>
      <c r="CA52" s="334"/>
      <c r="CB52" s="334"/>
      <c r="CC52" s="334"/>
      <c r="CD52" s="334"/>
      <c r="CE52" s="334"/>
      <c r="CF52" s="334"/>
      <c r="CG52" s="334"/>
      <c r="CH52" s="334"/>
      <c r="CI52" s="334"/>
      <c r="CJ52" s="334"/>
      <c r="CK52" s="334"/>
      <c r="CL52" s="334"/>
      <c r="CM52" s="334"/>
      <c r="CN52" s="334"/>
      <c r="CO52" s="334"/>
      <c r="CP52" s="334"/>
      <c r="CQ52" s="334"/>
      <c r="CR52" s="334"/>
      <c r="CS52" s="334"/>
      <c r="CT52" s="334"/>
      <c r="CU52" s="334"/>
      <c r="CV52" s="334"/>
      <c r="CW52" s="334"/>
      <c r="CX52" s="334"/>
      <c r="CY52" s="334"/>
      <c r="CZ52" s="334"/>
      <c r="DA52" s="334"/>
      <c r="DB52" s="334"/>
      <c r="DC52" s="334"/>
      <c r="DD52" s="334"/>
      <c r="DE52" s="334"/>
      <c r="DF52" s="334"/>
      <c r="DG52" s="334"/>
      <c r="DH52" s="334"/>
      <c r="DI52" s="334"/>
      <c r="DJ52" s="334"/>
      <c r="DK52" s="334"/>
      <c r="DL52" s="334"/>
      <c r="DM52" s="334"/>
      <c r="DN52" s="334"/>
      <c r="DO52" s="334"/>
      <c r="DP52" s="334"/>
      <c r="DQ52" s="334"/>
      <c r="DR52" s="334"/>
      <c r="DS52" s="334"/>
      <c r="DT52" s="334"/>
      <c r="DU52" s="334"/>
      <c r="DV52" s="334"/>
      <c r="DW52" s="334"/>
      <c r="DX52" s="334"/>
      <c r="DY52" s="334"/>
      <c r="DZ52" s="334"/>
      <c r="EA52" s="334"/>
      <c r="EB52" s="334"/>
      <c r="EC52" s="334"/>
      <c r="ED52" s="334"/>
      <c r="EE52" s="334"/>
      <c r="EF52" s="334"/>
      <c r="EG52" s="334"/>
      <c r="EH52" s="334"/>
      <c r="EI52" s="334"/>
      <c r="EJ52" s="334"/>
      <c r="EK52" s="334"/>
      <c r="EL52" s="334"/>
      <c r="EM52" s="334"/>
      <c r="EN52" s="334"/>
      <c r="EO52" s="334"/>
      <c r="EP52" s="334"/>
      <c r="EQ52" s="334"/>
      <c r="ER52" s="334"/>
      <c r="ES52" s="334"/>
      <c r="ET52" s="334"/>
      <c r="EU52" s="334"/>
      <c r="EV52" s="334"/>
      <c r="EW52" s="334"/>
      <c r="EX52" s="334"/>
      <c r="EY52" s="334"/>
      <c r="EZ52" s="334"/>
      <c r="FA52" s="334"/>
      <c r="FB52" s="334"/>
      <c r="FC52" s="334"/>
      <c r="FD52" s="334"/>
      <c r="FE52" s="334"/>
      <c r="FF52" s="334"/>
      <c r="FG52" s="334"/>
      <c r="FH52" s="334"/>
      <c r="FI52" s="334"/>
      <c r="FJ52" s="334"/>
      <c r="FK52" s="334"/>
      <c r="FL52" s="334"/>
      <c r="FM52" s="334"/>
      <c r="FN52" s="334"/>
      <c r="FO52" s="334"/>
      <c r="FP52" s="334"/>
      <c r="FQ52" s="334"/>
      <c r="FR52" s="334"/>
      <c r="FS52" s="334"/>
      <c r="FT52" s="334"/>
      <c r="FU52" s="334"/>
      <c r="FV52" s="334"/>
      <c r="FW52" s="334"/>
      <c r="FX52" s="334"/>
      <c r="FY52" s="334"/>
      <c r="FZ52" s="334"/>
      <c r="GA52" s="334"/>
      <c r="GB52" s="334"/>
      <c r="GC52" s="334"/>
      <c r="GD52" s="334"/>
      <c r="GE52" s="334"/>
      <c r="GF52" s="334"/>
      <c r="GG52" s="334"/>
      <c r="GH52" s="334"/>
      <c r="GI52" s="334"/>
      <c r="GJ52" s="334"/>
      <c r="GK52" s="334"/>
      <c r="GL52" s="334"/>
      <c r="GM52" s="334"/>
      <c r="GN52" s="334"/>
      <c r="GO52" s="334"/>
      <c r="GP52" s="334"/>
      <c r="GQ52" s="334"/>
      <c r="GR52" s="334"/>
      <c r="GS52" s="334"/>
      <c r="GT52" s="334"/>
      <c r="GU52" s="334"/>
      <c r="GV52" s="334"/>
      <c r="GW52" s="334"/>
      <c r="GX52" s="334"/>
      <c r="GY52" s="334"/>
      <c r="GZ52" s="334"/>
      <c r="HA52" s="334"/>
      <c r="HB52" s="334"/>
      <c r="HC52" s="334"/>
      <c r="HD52" s="334"/>
      <c r="HE52" s="334"/>
      <c r="HF52" s="334"/>
      <c r="HG52" s="334"/>
      <c r="HH52" s="334"/>
      <c r="HI52" s="334"/>
      <c r="HJ52" s="334"/>
      <c r="HK52" s="334"/>
      <c r="HL52" s="334"/>
      <c r="HM52" s="334"/>
      <c r="HN52" s="334"/>
      <c r="HO52" s="334"/>
      <c r="HP52" s="334"/>
      <c r="HQ52" s="334"/>
      <c r="HR52" s="334"/>
      <c r="HS52" s="334"/>
      <c r="HT52" s="334"/>
      <c r="HU52" s="334"/>
      <c r="HV52" s="334"/>
      <c r="HW52" s="334"/>
      <c r="HX52" s="334"/>
      <c r="HY52" s="334"/>
      <c r="HZ52" s="334"/>
      <c r="IA52" s="334"/>
      <c r="IB52" s="334"/>
      <c r="IC52" s="334"/>
      <c r="ID52" s="334"/>
      <c r="IE52" s="334"/>
      <c r="IF52" s="334"/>
      <c r="IG52" s="334"/>
      <c r="IH52" s="334"/>
      <c r="II52" s="334"/>
      <c r="IJ52" s="334"/>
      <c r="IK52" s="334"/>
      <c r="IL52" s="334"/>
      <c r="IM52" s="334"/>
      <c r="IN52" s="334"/>
      <c r="IO52" s="334"/>
      <c r="IP52" s="334"/>
      <c r="IQ52" s="334"/>
      <c r="IR52" s="334"/>
      <c r="IS52" s="334"/>
      <c r="IT52" s="334"/>
      <c r="IU52" s="334"/>
      <c r="IV52" s="334"/>
    </row>
  </sheetData>
  <mergeCells count="6">
    <mergeCell ref="A4:I4"/>
    <mergeCell ref="B14:B15"/>
    <mergeCell ref="C14:D14"/>
    <mergeCell ref="E14:F14"/>
    <mergeCell ref="G14:H14"/>
    <mergeCell ref="I14:I15"/>
  </mergeCells>
  <phoneticPr fontId="1"/>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8"/>
  <sheetViews>
    <sheetView view="pageBreakPreview" zoomScale="75" zoomScaleNormal="100" workbookViewId="0">
      <selection activeCell="E24" sqref="E24:Q24"/>
    </sheetView>
  </sheetViews>
  <sheetFormatPr defaultRowHeight="20.100000000000001" customHeight="1"/>
  <cols>
    <col min="1" max="1" width="1.625" style="111" customWidth="1"/>
    <col min="2" max="2" width="16.5" style="111" customWidth="1"/>
    <col min="3" max="4" width="1.25" style="111" customWidth="1"/>
    <col min="5" max="6" width="3.625" style="111" customWidth="1"/>
    <col min="7" max="10" width="5.625" style="111" customWidth="1"/>
    <col min="11" max="11" width="8" style="111" customWidth="1"/>
    <col min="12" max="16" width="5.625" style="111" customWidth="1"/>
    <col min="17" max="17" width="5.25" style="111" customWidth="1"/>
    <col min="18" max="18" width="1.125" style="111" customWidth="1"/>
    <col min="19" max="16384" width="9" style="111"/>
  </cols>
  <sheetData>
    <row r="1" spans="1:18" ht="24.95" customHeight="1">
      <c r="B1" s="111" t="s">
        <v>543</v>
      </c>
    </row>
    <row r="2" spans="1:18" ht="24.95" customHeight="1">
      <c r="B2" s="637" t="s">
        <v>302</v>
      </c>
      <c r="C2" s="637"/>
      <c r="D2" s="637"/>
      <c r="E2" s="637"/>
      <c r="F2" s="637"/>
      <c r="G2" s="637"/>
      <c r="H2" s="637"/>
      <c r="I2" s="637"/>
      <c r="J2" s="637"/>
      <c r="K2" s="637"/>
      <c r="L2" s="637"/>
      <c r="M2" s="637"/>
      <c r="N2" s="637"/>
      <c r="O2" s="637"/>
      <c r="P2" s="637"/>
      <c r="Q2" s="637"/>
    </row>
    <row r="3" spans="1:18" ht="38.25" customHeight="1"/>
    <row r="4" spans="1:18" ht="24.95" customHeight="1">
      <c r="B4" s="1" t="s">
        <v>303</v>
      </c>
      <c r="C4" s="1"/>
      <c r="D4" s="1"/>
      <c r="E4" s="1"/>
    </row>
    <row r="5" spans="1:18" ht="24.95" customHeight="1"/>
    <row r="6" spans="1:18" ht="28.5" customHeight="1">
      <c r="I6" s="638" t="s">
        <v>304</v>
      </c>
      <c r="J6" s="638"/>
      <c r="K6" s="639">
        <f>'（別表２第２号様式）実績報告書'!J6</f>
        <v>0</v>
      </c>
      <c r="L6" s="639"/>
      <c r="M6" s="639"/>
      <c r="N6" s="639"/>
      <c r="O6" s="639"/>
      <c r="P6" s="639"/>
      <c r="Q6" s="639"/>
    </row>
    <row r="7" spans="1:18" ht="28.5" customHeight="1">
      <c r="I7" s="638"/>
      <c r="J7" s="638"/>
      <c r="K7" s="640">
        <f>'（別表２第２号様式）実績報告書'!J7</f>
        <v>0</v>
      </c>
      <c r="L7" s="640"/>
      <c r="M7" s="640"/>
      <c r="N7" s="640"/>
      <c r="O7" s="640"/>
      <c r="P7" s="640"/>
      <c r="Q7" s="112" t="s">
        <v>298</v>
      </c>
    </row>
    <row r="8" spans="1:18" ht="24.95" customHeight="1"/>
    <row r="9" spans="1:18" ht="24.95" customHeight="1"/>
    <row r="10" spans="1:18" ht="24.95" customHeight="1">
      <c r="B10" s="1" t="s">
        <v>305</v>
      </c>
      <c r="C10" s="1"/>
      <c r="D10" s="1"/>
      <c r="E10" s="1"/>
      <c r="F10" s="1"/>
      <c r="G10" s="1"/>
    </row>
    <row r="11" spans="1:18" ht="24.95" customHeight="1"/>
    <row r="12" spans="1:18" ht="24.95" customHeight="1">
      <c r="A12" s="1"/>
      <c r="B12" s="641" t="s">
        <v>300</v>
      </c>
      <c r="C12" s="641"/>
      <c r="D12" s="641"/>
      <c r="E12" s="641"/>
      <c r="F12" s="641"/>
      <c r="G12" s="641"/>
      <c r="H12" s="641"/>
      <c r="I12" s="641"/>
      <c r="J12" s="641"/>
      <c r="K12" s="641"/>
      <c r="L12" s="641"/>
      <c r="M12" s="641"/>
      <c r="N12" s="641"/>
      <c r="O12" s="641"/>
      <c r="P12" s="641"/>
      <c r="Q12" s="641"/>
      <c r="R12" s="1"/>
    </row>
    <row r="13" spans="1:18" ht="24.95" customHeight="1">
      <c r="A13" s="1"/>
      <c r="B13" s="1"/>
      <c r="C13" s="1"/>
      <c r="D13" s="1"/>
      <c r="E13" s="1"/>
      <c r="F13" s="1"/>
      <c r="G13" s="1"/>
      <c r="H13" s="1"/>
      <c r="I13" s="1"/>
      <c r="J13" s="1"/>
      <c r="K13" s="1"/>
      <c r="L13" s="1"/>
      <c r="M13" s="1"/>
      <c r="N13" s="1"/>
      <c r="O13" s="1"/>
      <c r="P13" s="1"/>
      <c r="Q13" s="1"/>
      <c r="R13" s="1"/>
    </row>
    <row r="14" spans="1:18" ht="9.75" customHeight="1">
      <c r="A14" s="38"/>
      <c r="B14" s="62"/>
      <c r="C14" s="113"/>
      <c r="D14" s="62"/>
      <c r="E14" s="62"/>
      <c r="F14" s="62"/>
      <c r="G14" s="62"/>
      <c r="H14" s="62"/>
      <c r="I14" s="62"/>
      <c r="J14" s="62"/>
      <c r="K14" s="62"/>
      <c r="L14" s="62"/>
      <c r="M14" s="62"/>
      <c r="N14" s="62"/>
      <c r="O14" s="62"/>
      <c r="P14" s="62"/>
      <c r="Q14" s="62"/>
      <c r="R14" s="113"/>
    </row>
    <row r="15" spans="1:18" ht="27" customHeight="1">
      <c r="A15" s="45"/>
      <c r="B15" s="114" t="s">
        <v>306</v>
      </c>
      <c r="C15" s="115"/>
      <c r="D15" s="1"/>
      <c r="E15" s="642"/>
      <c r="F15" s="642"/>
      <c r="G15" s="642"/>
      <c r="H15" s="641" t="s">
        <v>307</v>
      </c>
      <c r="I15" s="641"/>
      <c r="J15" s="641"/>
      <c r="K15" s="641"/>
      <c r="L15" s="641"/>
      <c r="M15" s="642"/>
      <c r="N15" s="642"/>
      <c r="O15" s="641" t="s">
        <v>308</v>
      </c>
      <c r="P15" s="641"/>
      <c r="Q15" s="641"/>
      <c r="R15" s="115"/>
    </row>
    <row r="16" spans="1:18" ht="9.75" customHeight="1">
      <c r="A16" s="46"/>
      <c r="B16" s="116"/>
      <c r="C16" s="117"/>
      <c r="D16" s="116"/>
      <c r="E16" s="116"/>
      <c r="F16" s="116"/>
      <c r="G16" s="116"/>
      <c r="H16" s="116"/>
      <c r="I16" s="116"/>
      <c r="J16" s="116"/>
      <c r="K16" s="116"/>
      <c r="L16" s="116"/>
      <c r="M16" s="116"/>
      <c r="N16" s="116"/>
      <c r="O16" s="116"/>
      <c r="P16" s="116"/>
      <c r="Q16" s="116"/>
      <c r="R16" s="117"/>
    </row>
    <row r="17" spans="1:18" ht="9.75" customHeight="1">
      <c r="A17" s="38"/>
      <c r="B17" s="62"/>
      <c r="C17" s="113"/>
      <c r="D17" s="62"/>
      <c r="E17" s="62"/>
      <c r="F17" s="62"/>
      <c r="G17" s="62"/>
      <c r="H17" s="62"/>
      <c r="I17" s="62"/>
      <c r="J17" s="62"/>
      <c r="K17" s="62"/>
      <c r="L17" s="62"/>
      <c r="M17" s="62"/>
      <c r="N17" s="62"/>
      <c r="O17" s="62"/>
      <c r="P17" s="62"/>
      <c r="Q17" s="62"/>
      <c r="R17" s="113"/>
    </row>
    <row r="18" spans="1:18" ht="27" customHeight="1">
      <c r="A18" s="45"/>
      <c r="B18" s="114" t="s">
        <v>309</v>
      </c>
      <c r="C18" s="115"/>
      <c r="D18" s="1"/>
      <c r="E18" s="118"/>
      <c r="F18" s="118"/>
      <c r="G18" s="65" t="s">
        <v>310</v>
      </c>
      <c r="H18" s="65" t="s">
        <v>311</v>
      </c>
      <c r="I18" s="65" t="s">
        <v>312</v>
      </c>
      <c r="J18" s="65" t="s">
        <v>313</v>
      </c>
      <c r="K18" s="185" t="s">
        <v>49</v>
      </c>
      <c r="L18" s="118" t="s">
        <v>327</v>
      </c>
      <c r="M18" s="633"/>
      <c r="N18" s="633"/>
      <c r="O18" s="633"/>
      <c r="P18" s="118" t="s">
        <v>314</v>
      </c>
      <c r="Q18" s="118"/>
      <c r="R18" s="115"/>
    </row>
    <row r="19" spans="1:18" ht="9.75" customHeight="1">
      <c r="A19" s="46"/>
      <c r="B19" s="116"/>
      <c r="C19" s="117"/>
      <c r="D19" s="116"/>
      <c r="E19" s="116"/>
      <c r="F19" s="116"/>
      <c r="G19" s="116"/>
      <c r="H19" s="116"/>
      <c r="I19" s="116"/>
      <c r="J19" s="116"/>
      <c r="K19" s="116"/>
      <c r="L19" s="116"/>
      <c r="M19" s="116"/>
      <c r="N19" s="116"/>
      <c r="O19" s="116"/>
      <c r="P19" s="116"/>
      <c r="Q19" s="116"/>
      <c r="R19" s="117"/>
    </row>
    <row r="20" spans="1:18" ht="9.75" customHeight="1">
      <c r="A20" s="38"/>
      <c r="B20" s="62"/>
      <c r="C20" s="113"/>
      <c r="D20" s="62"/>
      <c r="E20" s="62"/>
      <c r="F20" s="62"/>
      <c r="G20" s="62"/>
      <c r="H20" s="62"/>
      <c r="I20" s="62"/>
      <c r="J20" s="62"/>
      <c r="K20" s="62"/>
      <c r="L20" s="62"/>
      <c r="M20" s="62"/>
      <c r="N20" s="62"/>
      <c r="O20" s="62"/>
      <c r="P20" s="62"/>
      <c r="Q20" s="62"/>
      <c r="R20" s="113"/>
    </row>
    <row r="21" spans="1:18" ht="27" customHeight="1">
      <c r="A21" s="45"/>
      <c r="B21" s="114" t="s">
        <v>315</v>
      </c>
      <c r="C21" s="115"/>
      <c r="D21" s="1"/>
      <c r="E21" s="635"/>
      <c r="F21" s="636"/>
      <c r="G21" s="636"/>
      <c r="H21" s="636"/>
      <c r="I21" s="1"/>
      <c r="J21" s="1"/>
      <c r="K21" s="1"/>
      <c r="L21" s="1"/>
      <c r="M21" s="1"/>
      <c r="N21" s="1"/>
      <c r="O21" s="1"/>
      <c r="P21" s="1"/>
      <c r="Q21" s="1"/>
      <c r="R21" s="115"/>
    </row>
    <row r="22" spans="1:18" ht="9.75" customHeight="1">
      <c r="A22" s="46"/>
      <c r="B22" s="116"/>
      <c r="C22" s="117"/>
      <c r="D22" s="116"/>
      <c r="E22" s="116"/>
      <c r="F22" s="116"/>
      <c r="G22" s="116"/>
      <c r="H22" s="116"/>
      <c r="I22" s="116"/>
      <c r="J22" s="116"/>
      <c r="K22" s="116"/>
      <c r="L22" s="116"/>
      <c r="M22" s="116"/>
      <c r="N22" s="116"/>
      <c r="O22" s="116"/>
      <c r="P22" s="116"/>
      <c r="Q22" s="116"/>
      <c r="R22" s="117"/>
    </row>
    <row r="23" spans="1:18" ht="9.75" customHeight="1">
      <c r="A23" s="38"/>
      <c r="B23" s="62"/>
      <c r="C23" s="113"/>
      <c r="D23" s="62"/>
      <c r="E23" s="62"/>
      <c r="F23" s="62"/>
      <c r="G23" s="62"/>
      <c r="H23" s="62"/>
      <c r="I23" s="62"/>
      <c r="J23" s="62"/>
      <c r="K23" s="62"/>
      <c r="L23" s="62"/>
      <c r="M23" s="62"/>
      <c r="N23" s="62"/>
      <c r="O23" s="62"/>
      <c r="P23" s="62"/>
      <c r="Q23" s="62"/>
      <c r="R23" s="113"/>
    </row>
    <row r="24" spans="1:18" ht="27" customHeight="1">
      <c r="A24" s="45"/>
      <c r="B24" s="114" t="s">
        <v>538</v>
      </c>
      <c r="C24" s="115"/>
      <c r="D24" s="1"/>
      <c r="E24" s="634"/>
      <c r="F24" s="634"/>
      <c r="G24" s="634"/>
      <c r="H24" s="634"/>
      <c r="I24" s="634"/>
      <c r="J24" s="634"/>
      <c r="K24" s="634"/>
      <c r="L24" s="634"/>
      <c r="M24" s="634"/>
      <c r="N24" s="634"/>
      <c r="O24" s="634"/>
      <c r="P24" s="634"/>
      <c r="Q24" s="634"/>
      <c r="R24" s="115"/>
    </row>
    <row r="25" spans="1:18" ht="9.75" customHeight="1">
      <c r="A25" s="45"/>
      <c r="B25" s="1"/>
      <c r="C25" s="115"/>
      <c r="D25" s="1"/>
      <c r="E25" s="1"/>
      <c r="F25" s="1"/>
      <c r="G25" s="1"/>
      <c r="H25" s="1"/>
      <c r="I25" s="1"/>
      <c r="J25" s="1"/>
      <c r="K25" s="1"/>
      <c r="L25" s="1"/>
      <c r="M25" s="1"/>
      <c r="N25" s="1"/>
      <c r="O25" s="1"/>
      <c r="P25" s="1"/>
      <c r="Q25" s="1"/>
      <c r="R25" s="115"/>
    </row>
    <row r="26" spans="1:18" ht="9.75" customHeight="1">
      <c r="A26" s="131"/>
      <c r="B26" s="133"/>
      <c r="C26" s="184"/>
      <c r="D26" s="133"/>
      <c r="E26" s="133"/>
      <c r="F26" s="133"/>
      <c r="G26" s="133"/>
      <c r="H26" s="133"/>
      <c r="I26" s="133"/>
      <c r="J26" s="133"/>
      <c r="K26" s="133"/>
      <c r="L26" s="133"/>
      <c r="M26" s="133"/>
      <c r="N26" s="133"/>
      <c r="O26" s="133"/>
      <c r="P26" s="133"/>
      <c r="Q26" s="133"/>
      <c r="R26" s="184"/>
    </row>
    <row r="27" spans="1:18" ht="27" customHeight="1">
      <c r="A27" s="45"/>
      <c r="B27" s="114" t="s">
        <v>316</v>
      </c>
      <c r="C27" s="115"/>
      <c r="D27" s="1"/>
      <c r="E27" s="634"/>
      <c r="F27" s="634"/>
      <c r="G27" s="634"/>
      <c r="H27" s="634"/>
      <c r="I27" s="634"/>
      <c r="J27" s="634"/>
      <c r="K27" s="634"/>
      <c r="L27" s="634"/>
      <c r="M27" s="634"/>
      <c r="N27" s="634"/>
      <c r="O27" s="634"/>
      <c r="P27" s="634"/>
      <c r="Q27" s="634"/>
      <c r="R27" s="115"/>
    </row>
    <row r="28" spans="1:18" ht="9.75" customHeight="1">
      <c r="A28" s="46"/>
      <c r="B28" s="116"/>
      <c r="C28" s="117"/>
      <c r="D28" s="116"/>
      <c r="E28" s="116"/>
      <c r="F28" s="116"/>
      <c r="G28" s="116"/>
      <c r="H28" s="116"/>
      <c r="I28" s="116"/>
      <c r="J28" s="116"/>
      <c r="K28" s="116"/>
      <c r="L28" s="116"/>
      <c r="M28" s="116"/>
      <c r="N28" s="116"/>
      <c r="O28" s="116"/>
      <c r="P28" s="116"/>
      <c r="Q28" s="116"/>
      <c r="R28" s="117"/>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xr:uid="{00000000-0002-0000-0700-000000000000}"/>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B1:I25"/>
  <sheetViews>
    <sheetView view="pageBreakPreview" zoomScale="70" zoomScaleNormal="100" zoomScaleSheetLayoutView="70" workbookViewId="0">
      <selection activeCell="E24" sqref="E24:Q24"/>
    </sheetView>
  </sheetViews>
  <sheetFormatPr defaultRowHeight="24" customHeight="1"/>
  <cols>
    <col min="1" max="1" width="2.5" style="1" customWidth="1"/>
    <col min="2" max="2" width="2.625" style="1" customWidth="1"/>
    <col min="3" max="3" width="29.375" style="1" customWidth="1"/>
    <col min="4" max="4" width="20.125" style="1" customWidth="1"/>
    <col min="5" max="6" width="2.625" style="1" customWidth="1"/>
    <col min="7" max="7" width="7.625" style="1" customWidth="1"/>
    <col min="8" max="8" width="36.5" style="1" customWidth="1"/>
    <col min="9" max="9" width="30.625" style="1" customWidth="1"/>
    <col min="10" max="16384" width="9" style="1"/>
  </cols>
  <sheetData>
    <row r="1" spans="2:9" ht="24" customHeight="1">
      <c r="C1" s="1" t="s">
        <v>544</v>
      </c>
    </row>
    <row r="2" spans="2:9" ht="9.75" customHeight="1"/>
    <row r="3" spans="2:9" ht="21.95" customHeight="1">
      <c r="B3" s="120"/>
      <c r="C3" s="643" t="s">
        <v>214</v>
      </c>
      <c r="D3" s="643"/>
      <c r="E3" s="125"/>
      <c r="F3" s="122"/>
      <c r="G3" s="647"/>
      <c r="H3" s="647"/>
      <c r="I3" s="648"/>
    </row>
    <row r="4" spans="2:9" ht="21.95" customHeight="1">
      <c r="B4" s="126"/>
      <c r="C4" s="644" t="s">
        <v>47</v>
      </c>
      <c r="D4" s="644"/>
      <c r="E4" s="127"/>
      <c r="F4" s="128"/>
      <c r="G4" s="649"/>
      <c r="H4" s="649"/>
      <c r="I4" s="650"/>
    </row>
    <row r="5" spans="2:9" ht="21.95" customHeight="1">
      <c r="B5" s="123"/>
      <c r="C5" s="645" t="s">
        <v>123</v>
      </c>
      <c r="D5" s="645"/>
      <c r="E5" s="129"/>
      <c r="F5" s="124"/>
      <c r="G5" s="651"/>
      <c r="H5" s="651"/>
      <c r="I5" s="652"/>
    </row>
    <row r="6" spans="2:9" ht="21.95" customHeight="1">
      <c r="B6" s="120"/>
      <c r="C6" s="643" t="s">
        <v>216</v>
      </c>
      <c r="D6" s="643"/>
      <c r="E6" s="125"/>
      <c r="F6" s="122"/>
      <c r="G6" s="647"/>
      <c r="H6" s="647"/>
      <c r="I6" s="648"/>
    </row>
    <row r="7" spans="2:9" ht="21.95" customHeight="1">
      <c r="B7" s="126"/>
      <c r="C7" s="655" t="s">
        <v>215</v>
      </c>
      <c r="D7" s="655"/>
      <c r="E7" s="127"/>
      <c r="F7" s="128"/>
      <c r="G7" s="649"/>
      <c r="H7" s="649"/>
      <c r="I7" s="650"/>
    </row>
    <row r="8" spans="2:9" ht="21.95" customHeight="1">
      <c r="B8" s="131"/>
      <c r="C8" s="646" t="s">
        <v>68</v>
      </c>
      <c r="D8" s="646"/>
      <c r="E8" s="132"/>
      <c r="F8" s="133"/>
      <c r="G8" s="653"/>
      <c r="H8" s="653"/>
      <c r="I8" s="654"/>
    </row>
    <row r="9" spans="2:9" ht="21.95" customHeight="1">
      <c r="B9" s="120"/>
      <c r="C9" s="660" t="s">
        <v>125</v>
      </c>
      <c r="D9" s="660"/>
      <c r="E9" s="121"/>
      <c r="F9" s="122"/>
      <c r="G9" s="647"/>
      <c r="H9" s="647"/>
      <c r="I9" s="648"/>
    </row>
    <row r="10" spans="2:9" ht="21.95" customHeight="1">
      <c r="B10" s="126"/>
      <c r="C10" s="661" t="s">
        <v>126</v>
      </c>
      <c r="D10" s="661"/>
      <c r="E10" s="130"/>
      <c r="F10" s="128"/>
      <c r="G10" s="649"/>
      <c r="H10" s="649"/>
      <c r="I10" s="650"/>
    </row>
    <row r="11" spans="2:9" ht="21.95" customHeight="1">
      <c r="B11" s="123"/>
      <c r="C11" s="645" t="s">
        <v>124</v>
      </c>
      <c r="D11" s="645"/>
      <c r="E11" s="129"/>
      <c r="F11" s="124"/>
      <c r="G11" s="658"/>
      <c r="H11" s="658"/>
      <c r="I11" s="659"/>
    </row>
    <row r="12" spans="2:9" ht="21.95" customHeight="1">
      <c r="B12" s="38"/>
      <c r="C12" s="662" t="s">
        <v>127</v>
      </c>
      <c r="D12" s="662"/>
      <c r="E12" s="61"/>
      <c r="F12" s="62"/>
      <c r="G12" s="663"/>
      <c r="H12" s="663"/>
      <c r="I12" s="664"/>
    </row>
    <row r="13" spans="2:9" ht="21.95" customHeight="1">
      <c r="B13" s="120"/>
      <c r="C13" s="660" t="s">
        <v>128</v>
      </c>
      <c r="D13" s="660"/>
      <c r="E13" s="121"/>
      <c r="F13" s="122"/>
      <c r="G13" s="647"/>
      <c r="H13" s="647"/>
      <c r="I13" s="648"/>
    </row>
    <row r="14" spans="2:9" ht="21.95" customHeight="1">
      <c r="B14" s="123"/>
      <c r="C14" s="645" t="s">
        <v>124</v>
      </c>
      <c r="D14" s="645"/>
      <c r="E14" s="129"/>
      <c r="F14" s="124"/>
      <c r="G14" s="658"/>
      <c r="H14" s="658"/>
      <c r="I14" s="659"/>
    </row>
    <row r="15" spans="2:9" ht="12.75" customHeight="1"/>
    <row r="16" spans="2:9" ht="21.95" customHeight="1">
      <c r="B16" s="1" t="s">
        <v>198</v>
      </c>
    </row>
    <row r="17" spans="2:9" ht="21.95" customHeight="1">
      <c r="B17" s="38"/>
      <c r="C17" s="62"/>
      <c r="D17" s="59" t="s">
        <v>201</v>
      </c>
      <c r="E17" s="62"/>
      <c r="F17" s="38"/>
      <c r="G17" s="59" t="s">
        <v>199</v>
      </c>
      <c r="H17" s="656" t="s">
        <v>200</v>
      </c>
      <c r="I17" s="657"/>
    </row>
    <row r="18" spans="2:9" ht="21.95" customHeight="1">
      <c r="B18" s="120"/>
      <c r="C18" s="152" t="s">
        <v>145</v>
      </c>
      <c r="D18" s="169" t="s">
        <v>202</v>
      </c>
      <c r="E18" s="122"/>
      <c r="F18" s="120"/>
      <c r="G18" s="237"/>
      <c r="H18" s="120" t="str">
        <f>別添１!G3</f>
        <v/>
      </c>
      <c r="I18" s="171"/>
    </row>
    <row r="19" spans="2:9" ht="21.95" customHeight="1">
      <c r="B19" s="126"/>
      <c r="C19" s="154" t="s">
        <v>196</v>
      </c>
      <c r="D19" s="172" t="s">
        <v>326</v>
      </c>
      <c r="E19" s="128"/>
      <c r="F19" s="126"/>
      <c r="G19" s="238"/>
      <c r="H19" s="155" t="str">
        <f>別添１!G11</f>
        <v/>
      </c>
      <c r="I19" s="173" t="str">
        <f>別添１!H11</f>
        <v/>
      </c>
    </row>
    <row r="20" spans="2:9" ht="21.95" customHeight="1">
      <c r="B20" s="126"/>
      <c r="C20" s="174" t="s">
        <v>137</v>
      </c>
      <c r="D20" s="172" t="s">
        <v>502</v>
      </c>
      <c r="E20" s="128"/>
      <c r="F20" s="126"/>
      <c r="G20" s="238"/>
      <c r="H20" s="155" t="str">
        <f>別添１!G36</f>
        <v/>
      </c>
      <c r="I20" s="173"/>
    </row>
    <row r="21" spans="2:9" ht="21.95" customHeight="1">
      <c r="B21" s="123"/>
      <c r="C21" s="151" t="s">
        <v>197</v>
      </c>
      <c r="D21" s="175" t="s">
        <v>203</v>
      </c>
      <c r="E21" s="124"/>
      <c r="F21" s="123"/>
      <c r="G21" s="239"/>
      <c r="H21" s="123" t="str">
        <f>別添１!G45</f>
        <v/>
      </c>
      <c r="I21" s="177"/>
    </row>
    <row r="23" spans="2:9" ht="21.95" customHeight="1">
      <c r="B23" s="120"/>
      <c r="C23" s="178" t="s">
        <v>401</v>
      </c>
      <c r="D23" s="179" t="s">
        <v>29</v>
      </c>
      <c r="E23" s="171"/>
      <c r="F23" s="122"/>
      <c r="G23" s="237"/>
      <c r="H23" s="170" t="str">
        <f>IF(G23="","",IF(G23=1,"有",IF(G23=2,"無","再度入力数値を確認してください。")))</f>
        <v/>
      </c>
    </row>
    <row r="24" spans="2:9" ht="21.95" customHeight="1">
      <c r="B24" s="126"/>
      <c r="C24" s="153" t="s">
        <v>32</v>
      </c>
      <c r="D24" s="180" t="s">
        <v>29</v>
      </c>
      <c r="E24" s="173"/>
      <c r="F24" s="128"/>
      <c r="G24" s="238"/>
      <c r="H24" s="181"/>
    </row>
    <row r="25" spans="2:9" ht="21.95" customHeight="1">
      <c r="B25" s="123"/>
      <c r="C25" s="182" t="s">
        <v>33</v>
      </c>
      <c r="D25" s="183" t="s">
        <v>29</v>
      </c>
      <c r="E25" s="177"/>
      <c r="F25" s="124"/>
      <c r="G25" s="239"/>
      <c r="H25" s="176"/>
    </row>
  </sheetData>
  <protectedRanges>
    <protectedRange sqref="G3:I14 G18:G21 G23" name="範囲1"/>
  </protectedRanges>
  <mergeCells count="25">
    <mergeCell ref="H17:I17"/>
    <mergeCell ref="C14:D14"/>
    <mergeCell ref="G14:I14"/>
    <mergeCell ref="C9:D9"/>
    <mergeCell ref="G9:I9"/>
    <mergeCell ref="G10:I10"/>
    <mergeCell ref="G13:I13"/>
    <mergeCell ref="C10:D10"/>
    <mergeCell ref="C11:D11"/>
    <mergeCell ref="C12:D12"/>
    <mergeCell ref="G11:I11"/>
    <mergeCell ref="G12:I12"/>
    <mergeCell ref="C13:D13"/>
    <mergeCell ref="C3:D3"/>
    <mergeCell ref="C4:D4"/>
    <mergeCell ref="C5:D5"/>
    <mergeCell ref="C8:D8"/>
    <mergeCell ref="G3:I3"/>
    <mergeCell ref="G4:I4"/>
    <mergeCell ref="G7:I7"/>
    <mergeCell ref="G6:I6"/>
    <mergeCell ref="G5:I5"/>
    <mergeCell ref="G8:I8"/>
    <mergeCell ref="C7:D7"/>
    <mergeCell ref="C6:D6"/>
  </mergeCells>
  <phoneticPr fontId="1"/>
  <dataValidations count="1">
    <dataValidation imeMode="halfAlpha" allowBlank="1" showInputMessage="1" showErrorMessage="1" sqref="G11:I11 G14:I14 G10:I10" xr:uid="{00000000-0002-0000-0800-00000000000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（別表２第２号様式）実績報告書</vt:lpstr>
      <vt:lpstr>（別紙１）精算額</vt:lpstr>
      <vt:lpstr>（別紙２）研修実績</vt:lpstr>
      <vt:lpstr>（別紙３）新任訪問看護職員名簿</vt:lpstr>
      <vt:lpstr>（別紙４）実支出額</vt:lpstr>
      <vt:lpstr>（別紙５）決算書</vt:lpstr>
      <vt:lpstr>（別紙６）実績報告書</vt:lpstr>
      <vt:lpstr>口座振替依頼書</vt:lpstr>
      <vt:lpstr>基本情報</vt:lpstr>
      <vt:lpstr>別添１</vt:lpstr>
      <vt:lpstr>入力方法</vt:lpstr>
      <vt:lpstr>支出説明</vt:lpstr>
      <vt:lpstr>Q&amp;A</vt:lpstr>
      <vt:lpstr>基本データ</vt:lpstr>
      <vt:lpstr>別紙2-(6)</vt:lpstr>
      <vt:lpstr>別紙2-(7)④ (2)</vt:lpstr>
      <vt:lpstr>'（別紙２）研修実績'!Print_Area</vt:lpstr>
      <vt:lpstr>'（別紙３）新任訪問看護職員名簿'!Print_Area</vt:lpstr>
      <vt:lpstr>'（別紙４）実支出額'!Print_Area</vt:lpstr>
      <vt:lpstr>'（別紙５）決算書'!Print_Area</vt:lpstr>
      <vt:lpstr>'（別表２第２号様式）実績報告書'!Print_Area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'（別紙２）研修実績'!Print_Titles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user05</cp:lastModifiedBy>
  <cp:lastPrinted>2023-05-16T07:10:12Z</cp:lastPrinted>
  <dcterms:created xsi:type="dcterms:W3CDTF">1997-01-08T22:48:59Z</dcterms:created>
  <dcterms:modified xsi:type="dcterms:W3CDTF">2025-02-07T05:08:01Z</dcterms:modified>
</cp:coreProperties>
</file>